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5" documentId="120_S{2AC9BD13-BADA-5192-A53E-5A8FF88502F6}" xr6:coauthVersionLast="47" xr6:coauthVersionMax="47" xr10:uidLastSave="{244AE97B-B9D8-4136-8B4B-E906C86984B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<sst xmlns="http://schemas.openxmlformats.org/spreadsheetml/2006/main" count="180290" uniqueCount="39127">
  <si>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</si>
  <si>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</si>
  <si>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</si>
  <si>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</si>
  <si>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</si>
  <si>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</si>
  <si>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</si>
  <si>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</si>
  <si>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</si>
  <si>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</si>
  <si>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</si>
  <si>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</si>
  <si>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</si>
  <si>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</si>
  <si>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</si>
  <si>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</si>
  <si>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</si>
  <si>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</si>
  <si>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</si>
  <si>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</si>
  <si>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</si>
  <si>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</si>
  <si>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</si>
  <si>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</si>
  <si>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</si>
  <si>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</si>
  <si>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</si>
  <si>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</si>
  <si>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</si>
  <si>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</si>
  <si>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</si>
  <si>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</si>
  <si>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</si>
  <si>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</si>
  <si>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</si>
  <si>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</si>
  <si>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</si>
  <si>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</si>
  <si>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</si>
  <si>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</si>
  <si>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</si>
  <si>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</si>
  <si>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</si>
  <si>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</si>
  <si>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</si>
  <si>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</si>
  <si>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</si>
  <si>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</si>
  <si>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</si>
  <si>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</si>
  <si>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</si>
  <si>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</si>
  <si>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</si>
  <si>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</si>
  <si>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</si>
  <si>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</si>
  <si>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</si>
  <si>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</si>
  <si>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</si>
  <si>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</si>
  <si>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</si>
  <si>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</si>
  <si>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</si>
  <si>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</si>
  <si>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</si>
  <si>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</si>
  <si>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</si>
  <si>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</si>
  <si>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</si>
  <si>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</si>
  <si>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</si>
  <si>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</si>
  <si>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</si>
  <si>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</si>
  <si>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</si>
  <si>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</si>
  <si>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</si>
  <si>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</si>
  <si>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</si>
  <si>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</si>
  <si>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</si>
  <si>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</si>
  <si>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</si>
  <si>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</si>
  <si>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</si>
  <si>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</si>
  <si>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</si>
  <si>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</si>
  <si>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</si>
  <si>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</si>
  <si>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</si>
  <si>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</si>
  <si>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</si>
  <si>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</si>
  <si>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</si>
  <si>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</si>
  <si>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</si>
  <si>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</si>
  <si>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</si>
  <si>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</si>
  <si>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</si>
  <si>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</si>
  <si>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</si>
  <si>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</si>
  <si>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</si>
  <si>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</si>
  <si>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</si>
  <si>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</si>
  <si>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</si>
  <si>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</si>
  <si>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</si>
  <si>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</si>
  <si>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</si>
  <si>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</si>
  <si>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</si>
  <si>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</si>
  <si>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</si>
  <si>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</si>
  <si>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</si>
  <si>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</si>
  <si>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</si>
  <si>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</si>
  <si>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</si>
  <si>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</si>
  <si>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</si>
  <si>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</si>
  <si>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</si>
  <si>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</si>
  <si>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</si>
  <si>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</si>
  <si>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</si>
  <si>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</si>
  <si>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</si>
  <si>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</si>
  <si>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</si>
  <si>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</si>
  <si>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</si>
  <si>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</si>
  <si>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</si>
  <si>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</si>
  <si>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</si>
  <si>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</si>
  <si>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</si>
  <si>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</si>
  <si>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</si>
  <si>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</si>
  <si>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</si>
  <si>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</si>
  <si>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</si>
  <si>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</si>
  <si>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</si>
  <si>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</si>
  <si>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</si>
  <si>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</si>
  <si>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</si>
  <si>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</si>
  <si>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</si>
  <si>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</si>
  <si>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</si>
  <si>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</si>
  <si>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</si>
  <si>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</si>
  <si>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</si>
  <si>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</si>
  <si>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</si>
  <si>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</si>
  <si>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</si>
  <si>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</si>
  <si>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</si>
  <si>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</si>
  <si>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</si>
  <si>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</si>
  <si>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</si>
  <si>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</si>
  <si>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</si>
  <si>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</si>
  <si>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</si>
  <si>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</si>
  <si>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</si>
  <si>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</si>
  <si>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</si>
  <si>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</si>
  <si>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</si>
  <si>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</si>
  <si>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</si>
  <si>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</si>
  <si>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</si>
  <si>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</si>
  <si>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</si>
  <si>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</si>
  <si>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</si>
  <si>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</si>
  <si>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</si>
  <si>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</si>
  <si>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</si>
  <si>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</si>
  <si>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</si>
  <si>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</si>
  <si>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</si>
  <si>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</si>
  <si>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</si>
  <si>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</si>
  <si>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</si>
  <si>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</si>
  <si>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</si>
  <si>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</si>
  <si>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</si>
  <si>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</si>
  <si>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</si>
  <si>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</si>
  <si>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</si>
  <si>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</si>
  <si>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</si>
  <si>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</si>
  <si>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</si>
  <si>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</si>
  <si>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</si>
  <si>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</si>
  <si>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</si>
  <si>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</si>
  <si>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</si>
  <si>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</si>
  <si>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</si>
  <si>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</si>
  <si>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</si>
  <si>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</si>
  <si>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</si>
  <si>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</si>
  <si>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</si>
  <si>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</si>
  <si>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</si>
  <si>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</si>
  <si>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</si>
  <si>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</si>
  <si>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</si>
  <si>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</si>
  <si>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</si>
  <si>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</si>
  <si>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</si>
  <si>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</si>
  <si>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</si>
  <si>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</si>
  <si>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</si>
  <si>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</si>
  <si>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</si>
  <si>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</si>
  <si>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</si>
  <si>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</si>
  <si>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</si>
  <si>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</si>
  <si>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</si>
  <si>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</si>
  <si>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</si>
  <si>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</si>
  <si>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</si>
  <si>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</si>
  <si>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</si>
  <si>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</si>
  <si>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</si>
  <si>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</si>
  <si>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</si>
  <si>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</si>
  <si>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</si>
  <si>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</si>
  <si>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</si>
  <si>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</si>
  <si>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</si>
  <si>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</si>
  <si>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</si>
  <si>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</si>
  <si>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</si>
  <si>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</si>
  <si>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</si>
  <si>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</si>
  <si>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</si>
  <si>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</si>
  <si>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</si>
  <si>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</si>
  <si>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</si>
  <si>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</si>
  <si>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</si>
  <si>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</si>
  <si>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</si>
  <si>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</si>
  <si>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</si>
  <si>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</si>
  <si>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</si>
  <si>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</si>
  <si>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</si>
  <si>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</si>
  <si>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</si>
  <si>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</si>
  <si>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</si>
  <si>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</si>
  <si>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</si>
  <si>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</si>
  <si>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</si>
  <si>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</si>
  <si>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</si>
  <si>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</si>
  <si>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</si>
  <si>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</si>
  <si>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</si>
  <si>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</si>
  <si>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</si>
  <si>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</si>
  <si>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</si>
  <si>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</si>
  <si>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</si>
  <si>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</si>
  <si>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</si>
  <si>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</si>
  <si>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</si>
  <si>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</si>
  <si>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</si>
  <si>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</si>
  <si>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</si>
  <si>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</si>
  <si>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</si>
  <si>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</si>
  <si>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</si>
  <si>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</si>
  <si>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</si>
  <si>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</si>
  <si>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</si>
  <si>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</si>
  <si>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</si>
  <si>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</si>
  <si>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</si>
  <si>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</si>
  <si>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</si>
  <si>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</si>
  <si>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</si>
  <si>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</si>
  <si>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</si>
  <si>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</si>
  <si>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</si>
  <si>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</si>
  <si>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</si>
  <si>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</si>
  <si>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</si>
  <si>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</si>
  <si>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</si>
  <si>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</si>
  <si>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</si>
  <si>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</si>
  <si>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</si>
  <si>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</si>
  <si>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</si>
  <si>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</si>
  <si>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</si>
  <si>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</si>
  <si>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</si>
  <si>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</si>
  <si>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</si>
  <si>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</si>
  <si>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</si>
  <si>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</si>
  <si>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</si>
  <si>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</si>
  <si>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</si>
  <si>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</si>
  <si>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</si>
  <si>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</si>
  <si>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</si>
  <si>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</si>
  <si>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</si>
  <si>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</si>
  <si>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</si>
  <si>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</si>
  <si>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</si>
  <si>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</si>
  <si>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</si>
  <si>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</si>
  <si>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</si>
  <si>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</si>
  <si>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</si>
  <si>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</si>
  <si>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</si>
  <si>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</si>
  <si>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</si>
  <si>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</si>
  <si>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</si>
  <si>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</si>
  <si>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</si>
  <si>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</si>
  <si>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</si>
  <si>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</si>
  <si>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</si>
  <si>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</si>
  <si>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</si>
  <si>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</si>
  <si>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</si>
  <si>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</si>
  <si>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</si>
  <si>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</si>
  <si>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</si>
  <si>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</si>
  <si>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</si>
  <si>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</si>
  <si>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</si>
  <si>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</si>
  <si>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</si>
  <si>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</si>
  <si>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</si>
  <si>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</si>
  <si>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</si>
  <si>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</si>
  <si>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</si>
  <si>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</si>
  <si>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</si>
  <si>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</si>
  <si>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</si>
  <si>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</si>
  <si>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</si>
  <si>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</si>
  <si>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</si>
  <si>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</si>
  <si>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</si>
  <si>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</si>
  <si>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</si>
  <si>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</si>
  <si>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</si>
  <si>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</si>
  <si>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</si>
  <si>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</si>
  <si>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</si>
  <si>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</si>
  <si>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</si>
  <si>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</si>
  <si>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</si>
  <si>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</si>
  <si>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</si>
  <si>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</si>
  <si>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</si>
  <si>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</si>
  <si>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</si>
  <si>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</si>
  <si>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</si>
  <si>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</si>
  <si>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</si>
  <si>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</si>
  <si>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</si>
  <si>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</si>
  <si>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</si>
  <si>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</si>
  <si>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</si>
  <si>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</si>
  <si>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</si>
  <si>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</si>
  <si>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</si>
  <si>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</si>
  <si>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</si>
  <si>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</si>
  <si>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</si>
  <si>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</si>
  <si>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</si>
  <si>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</si>
  <si>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</si>
  <si>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</si>
  <si>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</si>
  <si>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</si>
  <si>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</si>
  <si>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</si>
  <si>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</si>
  <si>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</si>
  <si>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</si>
  <si>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</si>
  <si>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</si>
  <si>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</si>
  <si>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</si>
  <si>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</si>
  <si>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</si>
  <si>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</si>
  <si>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</si>
  <si>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</si>
  <si>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</si>
  <si>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</si>
  <si>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</si>
  <si>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</si>
  <si>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</si>
  <si>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</si>
  <si>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</si>
  <si>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</si>
  <si>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</si>
  <si>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</si>
  <si>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</si>
  <si>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</si>
  <si>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</si>
  <si>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</si>
  <si>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</si>
  <si>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</si>
  <si>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</si>
  <si>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</si>
  <si>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</si>
  <si>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</si>
  <si>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</si>
  <si>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</si>
  <si>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</si>
  <si>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</si>
  <si>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</si>
  <si>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</si>
  <si>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</si>
  <si>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</si>
  <si>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</si>
  <si>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</si>
  <si>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</si>
  <si>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</si>
  <si>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</si>
  <si>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</si>
  <si>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</si>
  <si>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</si>
  <si>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</si>
  <si>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</si>
  <si>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</si>
  <si>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</si>
  <si>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</si>
  <si>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</si>
  <si>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</si>
  <si>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</si>
  <si>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</si>
  <si>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</si>
  <si>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</si>
  <si>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</si>
  <si>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</si>
  <si>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</si>
  <si>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</si>
  <si>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</si>
  <si>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</si>
  <si>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</si>
  <si>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</si>
  <si>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</si>
  <si>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</si>
  <si>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</si>
  <si>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</si>
  <si>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</si>
  <si>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</si>
  <si>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</si>
  <si>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</si>
  <si>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</si>
  <si>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</si>
  <si>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</si>
  <si>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</si>
  <si>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</si>
  <si>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</si>
  <si>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</si>
  <si>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</si>
  <si>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</si>
  <si>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</si>
  <si>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</si>
  <si>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</si>
  <si>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</si>
  <si>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</si>
  <si>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</si>
  <si>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</si>
  <si>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</si>
  <si>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</si>
  <si>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</si>
  <si>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</si>
  <si>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</si>
  <si>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</si>
  <si>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</si>
  <si>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</si>
  <si>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</si>
  <si>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</si>
  <si>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</si>
  <si>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</si>
  <si>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</si>
  <si>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</si>
  <si>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</si>
  <si>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</si>
  <si>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</si>
  <si>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</si>
  <si>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</si>
  <si>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</si>
  <si>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</si>
  <si>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</si>
  <si>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</si>
  <si>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</si>
  <si>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</si>
  <si>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</si>
  <si>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</si>
  <si>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</si>
  <si>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</si>
  <si>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</si>
  <si>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</si>
  <si>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</si>
  <si>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</si>
  <si>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</si>
  <si>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</si>
  <si>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</si>
  <si>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</si>
  <si>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</si>
  <si>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</si>
  <si>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</si>
  <si>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</si>
  <si>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</si>
  <si>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</si>
  <si>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</si>
  <si>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</si>
  <si>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</si>
  <si>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</si>
  <si>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</si>
  <si>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</si>
  <si>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</si>
  <si>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</si>
  <si>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</si>
  <si>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</si>
  <si>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</si>
  <si>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</si>
  <si>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</si>
  <si>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</si>
  <si>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</si>
  <si>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</si>
  <si>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</si>
  <si>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</si>
  <si>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</si>
  <si>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</si>
  <si>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</si>
  <si>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</si>
  <si>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</si>
  <si>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</si>
  <si>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</si>
  <si>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</si>
  <si>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</si>
  <si>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</si>
  <si>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</si>
  <si>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</si>
  <si>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</si>
  <si>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</si>
  <si>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</si>
  <si>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</si>
  <si>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</si>
  <si>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</si>
  <si>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</si>
  <si>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</si>
  <si>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</si>
  <si>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</si>
  <si>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</si>
  <si>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</si>
  <si>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</si>
  <si>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</si>
  <si>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</si>
  <si>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</si>
  <si>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</si>
  <si>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</si>
  <si>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</si>
  <si>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</si>
  <si>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</si>
  <si>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</si>
  <si>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</si>
  <si>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</si>
  <si>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</si>
  <si>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</si>
  <si>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</si>
  <si>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</si>
  <si>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</si>
  <si>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</si>
  <si>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</si>
  <si>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</si>
  <si>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</si>
  <si>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</si>
  <si>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</si>
  <si>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</si>
  <si>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</si>
  <si>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</si>
  <si>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</si>
  <si>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</si>
  <si>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</si>
  <si>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</si>
  <si>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</si>
  <si>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</si>
  <si>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</si>
  <si>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</si>
  <si>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</si>
  <si>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</si>
  <si>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</si>
  <si>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</si>
  <si>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</si>
  <si>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</si>
  <si>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</si>
  <si>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</si>
  <si>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</si>
  <si>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</si>
  <si>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</si>
  <si>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</si>
  <si>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</si>
  <si>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</si>
  <si>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</si>
  <si>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</si>
  <si>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</si>
  <si>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</si>
  <si>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</si>
  <si>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</si>
  <si>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</si>
  <si>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</si>
  <si>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</si>
  <si>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</si>
  <si>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</si>
  <si>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</si>
  <si>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</si>
  <si>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</si>
  <si>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</si>
  <si>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</si>
  <si>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</si>
  <si>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</si>
  <si>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</si>
  <si>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</si>
  <si>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</si>
  <si>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</si>
  <si>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</si>
  <si>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</si>
  <si>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</si>
  <si>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</si>
  <si>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</si>
  <si>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</si>
  <si>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</si>
  <si>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</si>
  <si>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</si>
  <si>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</si>
  <si>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</si>
  <si>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</si>
  <si>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</si>
  <si>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</si>
  <si>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</si>
  <si>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</si>
  <si>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</si>
  <si>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</si>
  <si>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</si>
  <si>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</si>
  <si>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</si>
  <si>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</si>
  <si>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</si>
  <si>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</si>
  <si>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</si>
  <si>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</si>
  <si>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</si>
  <si>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</si>
  <si>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</si>
  <si>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</si>
  <si>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</si>
  <si>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</si>
  <si>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</si>
  <si>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</si>
  <si>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</si>
  <si>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</si>
  <si>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</si>
  <si>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</si>
  <si>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</si>
  <si>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</si>
  <si>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</si>
  <si>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</si>
  <si>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</si>
  <si>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</si>
  <si>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</si>
  <si>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</si>
  <si>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</si>
  <si>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</si>
  <si>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</si>
  <si>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</si>
  <si>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</si>
  <si>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</si>
  <si>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</si>
  <si>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</si>
  <si>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</si>
  <si>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</si>
  <si>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</si>
  <si>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</si>
  <si>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</si>
  <si>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</si>
  <si>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</si>
  <si>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</si>
  <si>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</si>
  <si>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</si>
  <si>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</si>
  <si>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</si>
  <si>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</si>
  <si>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</si>
  <si>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</si>
  <si>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</si>
  <si>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</si>
  <si>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</si>
  <si>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</si>
  <si>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</si>
  <si>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</si>
  <si>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</si>
  <si>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</si>
  <si>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</si>
  <si>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</si>
  <si>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</si>
  <si>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</si>
  <si>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</si>
  <si>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</si>
  <si>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</si>
  <si>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</si>
  <si>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</si>
  <si>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</si>
  <si>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</si>
  <si>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</si>
  <si>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</si>
  <si>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</si>
  <si>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</si>
  <si>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</si>
  <si>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</si>
  <si>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</si>
  <si>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</si>
  <si>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</si>
  <si>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</si>
  <si>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</si>
  <si>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</si>
  <si>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</si>
  <si>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</si>
  <si>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</si>
  <si>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</si>
  <si>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</si>
  <si>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</si>
  <si>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</si>
  <si>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</si>
  <si>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</si>
  <si>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</si>
  <si>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</si>
  <si>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</si>
  <si>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</si>
  <si>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</si>
  <si>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</si>
  <si>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</si>
  <si>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</si>
  <si>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</si>
  <si>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</si>
  <si>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</si>
  <si>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</si>
  <si>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</si>
  <si>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</si>
  <si>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</si>
  <si>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</si>
  <si>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</si>
  <si>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</si>
  <si>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</si>
  <si>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</si>
  <si>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</si>
  <si>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</si>
  <si>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</si>
  <si>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</si>
  <si>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</si>
  <si>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</si>
  <si>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</si>
  <si>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</si>
  <si>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</si>
  <si>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</si>
  <si>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</si>
  <si>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</si>
  <si>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</si>
  <si>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</si>
  <si>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</si>
  <si>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</si>
  <si>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</si>
  <si>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</si>
  <si>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</si>
  <si>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</si>
  <si>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</si>
  <si>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</si>
  <si>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</si>
  <si>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</si>
  <si>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</si>
  <si>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</si>
  <si>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</si>
  <si>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</si>
  <si>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</si>
  <si>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</si>
  <si>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</si>
  <si>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</si>
  <si>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</si>
  <si>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</si>
  <si>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</si>
  <si>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</si>
  <si>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</si>
  <si>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</si>
  <si>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</si>
  <si>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</si>
  <si>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</si>
  <si>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</si>
  <si>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</si>
  <si>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</si>
  <si>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</si>
  <si>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</si>
  <si>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</si>
  <si>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</si>
  <si>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</si>
  <si>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</si>
  <si>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</si>
  <si>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</si>
  <si>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</si>
  <si>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</si>
  <si>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</si>
  <si>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</si>
  <si>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</si>
  <si>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</si>
  <si>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</si>
  <si>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</si>
  <si>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</si>
  <si>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</si>
  <si>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</si>
  <si>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</si>
  <si>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</si>
  <si>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</si>
  <si>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</si>
  <si>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</si>
  <si>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</si>
  <si>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</si>
  <si>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</si>
  <si>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</si>
  <si>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</si>
  <si>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</si>
  <si>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</si>
  <si>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</si>
  <si>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</si>
  <si>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</si>
  <si>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</si>
  <si>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</si>
  <si>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</si>
  <si>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</si>
  <si>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</si>
  <si>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</si>
  <si>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</si>
  <si>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</si>
  <si>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</si>
  <si>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</si>
  <si>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</si>
  <si>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</si>
  <si>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</si>
  <si>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</si>
  <si>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</si>
  <si>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</si>
  <si>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</si>
  <si>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</si>
  <si>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</si>
  <si>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</si>
  <si>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</si>
  <si>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</si>
  <si>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</si>
  <si>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</si>
  <si>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</si>
  <si>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</si>
  <si>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</si>
  <si>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</si>
  <si>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</si>
  <si>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</si>
  <si>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</si>
  <si>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</si>
  <si>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</si>
  <si>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</si>
  <si>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</si>
  <si>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</si>
  <si>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</si>
  <si>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</si>
  <si>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</si>
  <si>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</si>
  <si>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</si>
  <si>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</si>
  <si>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</si>
  <si>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</si>
  <si>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</si>
  <si>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</si>
  <si>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</si>
  <si>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</si>
  <si>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</si>
  <si>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</si>
  <si>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</si>
  <si>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</si>
  <si>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</si>
  <si>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</si>
  <si>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</si>
  <si>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</si>
  <si>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</si>
  <si>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</si>
  <si>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</si>
  <si>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</si>
  <si>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</si>
  <si>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</si>
  <si>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</si>
  <si>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</si>
  <si>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</si>
  <si>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</si>
  <si>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</si>
  <si>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</si>
  <si>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</si>
  <si>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</si>
  <si>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</si>
  <si>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</si>
  <si>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</si>
  <si>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</si>
  <si>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</si>
  <si>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</si>
  <si>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</si>
  <si>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</si>
  <si>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</si>
  <si>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</si>
  <si>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</si>
  <si>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</si>
  <si>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</si>
  <si>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</si>
  <si>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</si>
  <si>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</si>
  <si>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</si>
  <si>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</si>
  <si>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</si>
  <si>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</si>
  <si>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</si>
  <si>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</si>
  <si>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</si>
  <si>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</si>
  <si>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</si>
  <si>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</si>
  <si>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</si>
  <si>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</si>
  <si>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</si>
  <si>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</si>
  <si>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</si>
  <si>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</si>
  <si>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</si>
  <si>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</si>
  <si>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</si>
  <si>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</si>
  <si>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</si>
  <si>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</si>
  <si>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</si>
  <si>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</si>
  <si>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</si>
  <si>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</si>
  <si>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</si>
  <si>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</si>
  <si>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</si>
  <si>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</si>
  <si>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</si>
  <si>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</si>
  <si>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</si>
  <si>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</si>
  <si>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</si>
  <si>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</si>
  <si>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</si>
  <si>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</si>
  <si>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</si>
  <si>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</si>
  <si>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</si>
  <si>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</si>
  <si>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</si>
  <si>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</si>
  <si>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</si>
  <si>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</si>
  <si>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</si>
  <si>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</si>
  <si>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</si>
  <si>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</si>
  <si>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</si>
  <si>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</si>
  <si>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</si>
  <si>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</si>
  <si>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</si>
  <si>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</si>
  <si>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</si>
  <si>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</si>
  <si>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</si>
  <si>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</si>
  <si>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</si>
  <si>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</si>
  <si>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</si>
  <si>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</si>
  <si>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</si>
  <si>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</si>
  <si>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</si>
  <si>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</si>
  <si>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</si>
  <si>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</si>
  <si>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</si>
  <si>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</si>
  <si>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</si>
  <si>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</si>
  <si>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</si>
  <si>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</si>
  <si>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</si>
  <si>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</si>
  <si>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</si>
  <si>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</si>
  <si>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</si>
  <si>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</si>
  <si>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</si>
  <si>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</si>
  <si>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</si>
  <si>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</si>
  <si>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</si>
  <si>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</si>
  <si>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</si>
  <si>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</si>
  <si>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</si>
  <si>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</si>
  <si>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</si>
  <si>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</si>
  <si>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</si>
  <si>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</si>
  <si>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</si>
  <si>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</si>
  <si>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</si>
  <si>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</si>
  <si>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</si>
  <si>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</si>
  <si>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</si>
  <si>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</si>
  <si>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</si>
  <si>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</si>
  <si>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</si>
  <si>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</si>
  <si>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</si>
  <si>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</si>
  <si>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</si>
  <si>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</si>
  <si>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</si>
  <si>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</si>
  <si>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</si>
  <si>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</si>
  <si>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</si>
  <si>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</si>
  <si>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</si>
  <si>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</si>
  <si>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</si>
  <si>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</si>
  <si>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</si>
  <si>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</si>
  <si>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</si>
  <si>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</si>
  <si>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</si>
  <si>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</si>
  <si>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</si>
  <si>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</si>
  <si>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</si>
  <si>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</si>
  <si>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</si>
  <si>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</si>
  <si>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</si>
  <si>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</si>
  <si>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</si>
  <si>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</si>
  <si>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</si>
  <si>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</si>
  <si>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</si>
  <si>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</si>
  <si>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</si>
  <si>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</si>
  <si>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</si>
  <si>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</si>
  <si>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</si>
  <si>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</si>
  <si>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</si>
  <si>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</si>
  <si>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</si>
  <si>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</si>
  <si>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</si>
  <si>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</si>
  <si>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</si>
  <si>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</si>
  <si>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</si>
  <si>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</si>
  <si>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</si>
  <si>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</si>
  <si>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</si>
  <si>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</si>
  <si>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</si>
  <si>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</si>
  <si>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</si>
  <si>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</si>
  <si>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</si>
  <si>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</si>
  <si>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</si>
  <si>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</si>
  <si>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</si>
  <si>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</si>
  <si>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</si>
  <si>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</si>
  <si>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</si>
  <si>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</si>
  <si>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</si>
  <si>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</si>
  <si>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</si>
  <si>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</si>
  <si>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</si>
  <si>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</si>
  <si>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</si>
  <si>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</si>
  <si>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</si>
  <si>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</si>
  <si>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</si>
  <si>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</si>
  <si>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</si>
  <si>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</si>
  <si>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</si>
  <si>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</si>
  <si>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</si>
  <si>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</si>
  <si>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</si>
  <si>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</si>
  <si>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</si>
  <si>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</si>
  <si>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</si>
  <si>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</si>
  <si>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</si>
  <si>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</si>
  <si>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</si>
  <si>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</si>
  <si>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</si>
  <si>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</si>
  <si>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</si>
  <si>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</si>
  <si>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</si>
  <si>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</si>
  <si>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</si>
  <si>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</si>
  <si>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</si>
  <si>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</si>
  <si>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</si>
  <si>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</si>
  <si>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</si>
  <si>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</si>
  <si>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</si>
  <si>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</si>
  <si>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</si>
  <si>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</si>
  <si>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</si>
  <si>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</si>
  <si>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</si>
  <si>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</si>
  <si>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</si>
  <si>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</si>
  <si>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</si>
  <si>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</si>
  <si>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</si>
  <si>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</si>
  <si>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</si>
  <si>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</si>
  <si>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</si>
  <si>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</si>
  <si>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</si>
  <si>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</si>
  <si>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</si>
  <si>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</si>
  <si>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</si>
  <si>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</si>
  <si>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</si>
  <si>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</si>
  <si>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</si>
  <si>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</si>
  <si>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</si>
  <si>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</si>
  <si>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</si>
  <si>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</si>
  <si>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</si>
  <si>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</si>
  <si>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</si>
  <si>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</si>
  <si>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</si>
  <si>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</si>
  <si>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</si>
  <si>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</si>
  <si>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</si>
  <si>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</si>
  <si>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</si>
  <si>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</si>
  <si>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</si>
  <si>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</si>
  <si>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</si>
  <si>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</si>
  <si>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</si>
  <si>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</si>
  <si>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</si>
  <si>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</si>
  <si>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</si>
  <si>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</si>
  <si>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</si>
  <si>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</si>
  <si>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</si>
  <si>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</si>
  <si>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</si>
  <si>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</si>
  <si>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</si>
  <si>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</si>
  <si>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</si>
  <si>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</si>
  <si>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</si>
  <si>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</si>
  <si>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</si>
  <si>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</si>
  <si>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</si>
  <si>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</si>
  <si>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</si>
  <si>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</si>
  <si>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</si>
  <si>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</si>
  <si>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</si>
  <si>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</si>
  <si>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</si>
  <si>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</si>
  <si>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</si>
  <si>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</si>
  <si>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</si>
  <si>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</si>
  <si>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</si>
  <si>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</si>
  <si>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</si>
  <si>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</si>
  <si>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</si>
  <si>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</si>
  <si>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</si>
  <si>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</si>
  <si>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</si>
  <si>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</si>
  <si>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</si>
  <si>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</si>
  <si>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</si>
  <si>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</si>
  <si>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</si>
  <si>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</si>
  <si>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</si>
  <si>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</si>
  <si>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</si>
  <si>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</si>
  <si>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</si>
  <si>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</si>
  <si>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</si>
  <si>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</si>
  <si>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</si>
  <si>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</si>
  <si>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</si>
  <si>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</si>
  <si>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</si>
  <si>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</si>
  <si>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</si>
  <si>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</si>
  <si>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</si>
  <si>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</si>
  <si>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</si>
  <si>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</si>
  <si>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</si>
  <si>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</si>
  <si>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</si>
  <si>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</si>
  <si>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</si>
  <si>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</si>
  <si>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</si>
  <si>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</si>
  <si>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</si>
  <si>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</si>
  <si>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</si>
  <si>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</si>
  <si>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</si>
  <si>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</si>
  <si>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</si>
  <si>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</si>
  <si>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</si>
  <si>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</si>
  <si>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</si>
  <si>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</si>
  <si>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</si>
  <si>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</si>
  <si>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</si>
  <si>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</si>
  <si>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</si>
  <si>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</si>
  <si>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</si>
  <si>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</si>
  <si>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</si>
  <si>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</si>
  <si>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</si>
  <si>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</si>
  <si>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</si>
  <si>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</si>
  <si>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</si>
  <si>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</si>
  <si>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</si>
  <si>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</si>
  <si>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</si>
  <si>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</si>
  <si>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</si>
  <si>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</si>
  <si>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</si>
  <si>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</si>
  <si>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</si>
  <si>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</si>
  <si>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</si>
  <si>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</si>
  <si>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</si>
  <si>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</si>
  <si>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</si>
  <si>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</si>
  <si>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</si>
  <si>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</si>
  <si>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</si>
  <si>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</si>
  <si>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</si>
  <si>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</si>
  <si>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</si>
  <si>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</si>
  <si>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</si>
  <si>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</si>
  <si>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</si>
  <si>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</si>
  <si>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</si>
  <si>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</si>
  <si>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</si>
  <si>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</si>
  <si>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</si>
  <si>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</si>
  <si>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</si>
  <si>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</si>
  <si>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</si>
  <si>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</si>
  <si>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</si>
  <si>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</si>
  <si>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</si>
  <si>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</si>
  <si>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</si>
  <si>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</si>
  <si>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</si>
  <si>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</si>
  <si>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</si>
  <si>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</si>
  <si>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</si>
  <si>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</si>
  <si>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</si>
  <si>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</si>
  <si>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</si>
  <si>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</si>
  <si>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</si>
  <si>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</si>
  <si>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</si>
  <si>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</si>
  <si>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</si>
  <si>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</si>
  <si>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</si>
  <si>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</si>
  <si>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</si>
  <si>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</si>
  <si>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</si>
  <si>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</si>
  <si>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</si>
  <si>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</si>
  <si>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</si>
  <si>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</si>
  <si>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</si>
  <si>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</si>
  <si>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</si>
  <si>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</si>
  <si>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</si>
  <si>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</si>
  <si>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</si>
  <si>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</si>
  <si>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</si>
  <si>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</si>
  <si>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</si>
  <si>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</si>
  <si>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</si>
  <si>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</si>
  <si>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</si>
  <si>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</si>
  <si>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</si>
  <si>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</si>
  <si>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</si>
  <si>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</si>
  <si>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</si>
  <si>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</si>
  <si>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</si>
  <si>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</si>
  <si>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</si>
  <si>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</si>
  <si>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</si>
  <si>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</si>
  <si>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</si>
  <si>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</si>
  <si>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</si>
  <si>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</si>
  <si>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</si>
  <si>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</si>
  <si>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</si>
  <si>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</si>
  <si>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</si>
  <si>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</si>
  <si>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</si>
  <si>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</si>
  <si>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</si>
  <si>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</si>
  <si>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</si>
  <si>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</si>
  <si>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</si>
  <si>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</si>
  <si>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</si>
  <si>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</si>
  <si>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</si>
  <si>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</si>
  <si>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</si>
  <si>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</si>
  <si>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</si>
  <si>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</si>
  <si>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</si>
  <si>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</si>
  <si>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</si>
  <si>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</si>
  <si>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</si>
  <si>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</si>
  <si>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</si>
  <si>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</si>
  <si>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</si>
  <si>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</si>
  <si>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</si>
  <si>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</si>
  <si>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</si>
  <si>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</si>
  <si>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</si>
  <si>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</si>
  <si>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</si>
  <si>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</si>
  <si>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</si>
  <si>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</si>
  <si>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</si>
  <si>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</si>
  <si>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</si>
  <si>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</si>
  <si>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</si>
  <si>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</si>
  <si>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</si>
  <si>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</si>
  <si>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</si>
  <si>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</si>
  <si>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</si>
  <si>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</si>
  <si>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</si>
  <si>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</si>
  <si>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</si>
  <si>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</si>
  <si>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</si>
  <si>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</si>
  <si>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</si>
  <si>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</si>
  <si>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</si>
  <si>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</si>
  <si>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</si>
  <si>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</si>
  <si>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</si>
  <si>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</si>
  <si>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</si>
  <si>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</si>
  <si>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</si>
  <si>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</si>
  <si>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</si>
  <si>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</si>
  <si>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</si>
  <si>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</si>
  <si>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</si>
  <si>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</si>
  <si>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</si>
  <si>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</si>
  <si>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</si>
  <si>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</si>
  <si>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</si>
  <si>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</si>
  <si>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</si>
  <si>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</si>
  <si>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</si>
  <si>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</si>
  <si>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</si>
  <si>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</si>
  <si>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</si>
  <si>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</si>
  <si>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</si>
  <si>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</si>
  <si>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</si>
  <si>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</si>
  <si>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</si>
  <si>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</si>
  <si>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</si>
  <si>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</si>
  <si>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</si>
  <si>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</si>
  <si>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</si>
  <si>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</si>
  <si>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</si>
  <si>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</si>
  <si>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</si>
  <si>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</si>
  <si>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</si>
  <si>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</si>
  <si>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</si>
  <si>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</si>
  <si>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</si>
  <si>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</si>
  <si>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</si>
  <si>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</si>
  <si>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</si>
  <si>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</si>
  <si>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</si>
  <si>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</si>
  <si>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</si>
  <si>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</si>
  <si>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</si>
  <si>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</si>
  <si>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</si>
  <si>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</si>
  <si>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</si>
  <si>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</si>
  <si>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</si>
  <si>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</si>
  <si>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</si>
  <si>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</si>
  <si>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</si>
  <si>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</si>
  <si>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</si>
  <si>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</si>
  <si>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</si>
  <si>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</si>
  <si>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</si>
  <si>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</si>
  <si>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</si>
  <si>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</si>
  <si>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</si>
  <si>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</si>
  <si>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</si>
  <si>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</si>
  <si>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</si>
  <si>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</si>
  <si>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</si>
  <si>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</si>
  <si>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</si>
  <si>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</si>
  <si>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</si>
  <si>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</si>
  <si>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</si>
  <si>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</si>
  <si>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</si>
  <si>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</si>
  <si>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</si>
  <si>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</si>
  <si>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</si>
  <si>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</si>
  <si>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</si>
  <si>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</si>
  <si>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</si>
  <si>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</si>
  <si>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</si>
  <si>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</si>
  <si>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</si>
  <si>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</si>
  <si>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</si>
  <si>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</si>
  <si>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</si>
  <si>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</si>
  <si>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</si>
  <si>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</si>
  <si>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</si>
  <si>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</si>
  <si>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</si>
  <si>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</si>
  <si>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</si>
  <si>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</si>
  <si>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</si>
  <si>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</si>
  <si>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</si>
  <si>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</si>
  <si>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</si>
  <si>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</si>
  <si>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</si>
  <si>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</si>
  <si>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</si>
  <si>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</si>
  <si>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</si>
  <si>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</si>
  <si>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</si>
  <si>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</si>
  <si>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</si>
  <si>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</si>
  <si>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</si>
  <si>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</si>
  <si>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</si>
  <si>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</si>
  <si>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</si>
  <si>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</si>
  <si>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</si>
  <si>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</si>
  <si>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</si>
  <si>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</si>
  <si>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</si>
  <si>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</si>
  <si>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</si>
  <si>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</si>
  <si>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</si>
  <si>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</si>
  <si>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</si>
  <si>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</si>
  <si>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</si>
  <si>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</si>
  <si>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</si>
  <si>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</si>
  <si>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</si>
  <si>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</si>
  <si>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</si>
  <si>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</si>
  <si>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</si>
  <si>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</si>
  <si>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</si>
  <si>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</si>
  <si>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</si>
  <si>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</si>
  <si>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</si>
  <si>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</si>
  <si>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</si>
  <si>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</si>
  <si>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</si>
  <si>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</si>
  <si>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</si>
  <si>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</si>
  <si>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</si>
  <si>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</si>
  <si>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</si>
  <si>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</si>
  <si>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</si>
  <si>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</si>
  <si>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</si>
  <si>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</si>
  <si>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</si>
  <si>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</si>
  <si>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</si>
  <si>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</si>
  <si>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</si>
  <si>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</si>
  <si>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</si>
  <si>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</si>
  <si>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</si>
  <si>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</si>
  <si>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</si>
  <si>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</si>
  <si>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</si>
  <si>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</si>
  <si>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</si>
  <si>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</si>
  <si>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</si>
  <si>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</si>
  <si>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</si>
  <si>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</si>
  <si>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</si>
  <si>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</si>
  <si>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</si>
  <si>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</si>
  <si>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</si>
  <si>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</si>
  <si>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</si>
  <si>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</si>
  <si>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</si>
  <si>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</si>
  <si>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</si>
  <si>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</si>
  <si>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</si>
  <si>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</si>
  <si>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</si>
  <si>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</si>
  <si>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</si>
  <si>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</si>
  <si>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</si>
  <si>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</si>
  <si>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</si>
  <si>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</si>
  <si>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</si>
  <si>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</si>
  <si>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</si>
  <si>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</si>
  <si>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</si>
  <si>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</si>
  <si>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</si>
  <si>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</si>
  <si>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</si>
  <si>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</si>
  <si>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</si>
  <si>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</si>
  <si>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</si>
  <si>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</si>
  <si>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</si>
  <si>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</si>
  <si>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</si>
  <si>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</si>
  <si>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</si>
  <si>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</si>
  <si>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</si>
  <si>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</si>
  <si>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</si>
  <si>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</si>
  <si>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</si>
  <si>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</si>
  <si>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</si>
  <si>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</si>
  <si>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</si>
  <si>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</si>
  <si>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</si>
  <si>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</si>
  <si>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</si>
  <si>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</si>
  <si>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</si>
  <si>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</si>
  <si>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</si>
  <si>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</si>
  <si>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</si>
  <si>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</si>
  <si>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</si>
  <si>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</si>
  <si>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</si>
  <si>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</si>
  <si>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</si>
  <si>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</si>
  <si>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</si>
  <si>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</si>
  <si>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</si>
  <si>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</si>
  <si>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</si>
  <si>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</si>
  <si>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</si>
  <si>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</si>
  <si>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</si>
  <si>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</si>
  <si>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</si>
  <si>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</si>
  <si>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</si>
  <si>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</si>
  <si>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</si>
  <si>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</si>
  <si>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</si>
  <si>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</si>
  <si>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</si>
  <si>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</si>
  <si>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</si>
  <si>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</si>
  <si>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</si>
  <si>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</si>
  <si>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</si>
  <si>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</si>
  <si>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</si>
  <si>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</si>
  <si>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</si>
  <si>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</si>
  <si>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</si>
  <si>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</si>
  <si>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</si>
  <si>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</si>
  <si>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</si>
  <si>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</si>
  <si>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</si>
  <si>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</si>
  <si>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</si>
  <si>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</si>
  <si>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</si>
  <si>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</si>
  <si>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</si>
  <si>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</si>
  <si>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</si>
  <si>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</si>
  <si>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</si>
  <si>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</si>
  <si>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</si>
  <si>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</si>
  <si>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</si>
  <si>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</si>
  <si>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</si>
  <si>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</si>
  <si>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</si>
  <si>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</si>
  <si>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</si>
  <si>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</si>
  <si>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</si>
  <si>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</si>
  <si>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</si>
  <si>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</si>
  <si>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</si>
  <si>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</si>
  <si>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</si>
  <si>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</si>
  <si>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</si>
  <si>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</si>
  <si>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</si>
  <si>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</si>
  <si>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</si>
  <si>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</si>
  <si>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</si>
  <si>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</si>
  <si>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</si>
  <si>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</si>
  <si>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</si>
  <si>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</si>
  <si>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</si>
  <si>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</si>
  <si>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</si>
  <si>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</si>
  <si>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</si>
  <si>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</si>
  <si>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</si>
  <si>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</si>
  <si>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</si>
  <si>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</si>
  <si>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</si>
  <si>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</si>
  <si>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</si>
  <si>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</si>
  <si>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</si>
  <si>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</si>
  <si>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</si>
  <si>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</si>
  <si>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</si>
  <si>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</si>
  <si>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</si>
  <si>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</si>
  <si>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</si>
  <si>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</si>
  <si>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</si>
  <si>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</si>
  <si>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</si>
  <si>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</si>
  <si>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</si>
  <si>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</si>
  <si>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</si>
  <si>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</si>
  <si>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</si>
  <si>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</si>
  <si>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</si>
  <si>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</si>
  <si>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</si>
  <si>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</si>
  <si>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</si>
  <si>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</si>
  <si>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</si>
  <si>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</si>
  <si>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</si>
  <si>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</si>
  <si>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</si>
  <si>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</si>
  <si>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</si>
  <si>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</si>
  <si>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</si>
  <si>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</si>
  <si>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</si>
  <si>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</si>
  <si>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</si>
  <si>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</si>
  <si>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</si>
  <si>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</si>
  <si>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</si>
  <si>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</si>
  <si>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</si>
  <si>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</si>
  <si>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</si>
  <si>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</si>
  <si>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</si>
  <si>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</si>
  <si>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</si>
  <si>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</si>
  <si>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</si>
  <si>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</si>
  <si>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</si>
  <si>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</si>
  <si>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</si>
  <si>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</si>
  <si>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</si>
  <si>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</si>
  <si>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</si>
  <si>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</si>
  <si>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</si>
  <si>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</si>
  <si>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</si>
  <si>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</si>
  <si>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</si>
  <si>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</si>
  <si>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</si>
  <si>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</si>
  <si>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</si>
  <si>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</si>
  <si>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</si>
  <si>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</si>
  <si>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</si>
  <si>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</si>
  <si>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</si>
  <si>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</si>
  <si>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</si>
  <si>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</si>
  <si>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</si>
  <si>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</si>
  <si>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</si>
  <si>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</si>
  <si>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</si>
  <si>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</si>
  <si>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</si>
  <si>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</si>
  <si>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</si>
  <si>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</si>
  <si>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</si>
  <si>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</si>
  <si>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</si>
  <si>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</si>
  <si>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</si>
  <si>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</si>
  <si>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</si>
  <si>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</si>
  <si>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</si>
  <si>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</si>
  <si>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</si>
  <si>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</si>
  <si>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</si>
  <si>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</si>
  <si>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</si>
  <si>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</si>
  <si>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</si>
  <si>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</si>
  <si>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</si>
  <si>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</si>
  <si>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</si>
  <si>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</si>
  <si>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</si>
  <si>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</si>
  <si>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</si>
  <si>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</si>
  <si>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</si>
  <si>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</si>
  <si>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</si>
  <si>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</si>
  <si>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</si>
  <si>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</si>
  <si>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</si>
  <si>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</si>
  <si>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</si>
  <si>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</si>
  <si>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</si>
  <si>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</si>
  <si>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</si>
  <si>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</si>
  <si>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</si>
  <si>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</si>
  <si>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</si>
  <si>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</si>
  <si>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</si>
  <si>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</si>
  <si>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</si>
  <si>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</si>
  <si>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</si>
  <si>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</si>
  <si>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</si>
  <si>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</si>
  <si>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</si>
  <si>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</si>
  <si>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</si>
  <si>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</si>
  <si>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</si>
  <si>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</si>
  <si>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</si>
  <si>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</si>
  <si>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</si>
  <si>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</si>
  <si>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</si>
  <si>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</si>
  <si>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</si>
  <si>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</si>
  <si>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</si>
  <si>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</si>
  <si>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</si>
  <si>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</si>
  <si>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</si>
  <si>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</si>
  <si>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</si>
  <si>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</si>
  <si>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</si>
  <si>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</si>
  <si>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</si>
  <si>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</si>
  <si>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</si>
  <si>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</si>
  <si>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</si>
  <si>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</si>
  <si>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</si>
  <si>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</si>
  <si>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</si>
  <si>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</si>
  <si>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</si>
  <si>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</si>
  <si>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</si>
  <si>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</si>
  <si>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</si>
  <si>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</si>
  <si>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</si>
  <si>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</si>
  <si>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</si>
  <si>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</si>
  <si>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</si>
  <si>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</si>
  <si>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</si>
  <si>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</si>
  <si>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</si>
  <si>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</si>
  <si>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</si>
  <si>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</si>
  <si>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</si>
  <si>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</si>
  <si>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</si>
  <si>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</si>
  <si>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</si>
  <si>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</si>
  <si>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</si>
  <si>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</si>
  <si>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</si>
  <si>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</si>
  <si>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</si>
  <si>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</si>
  <si>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</si>
  <si>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</si>
  <si>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</si>
  <si>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</si>
  <si>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</si>
  <si>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</si>
  <si>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</si>
  <si>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</si>
  <si>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</si>
  <si>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</si>
  <si>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</si>
  <si>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</si>
  <si>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</si>
  <si>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</si>
  <si>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</si>
  <si>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</si>
  <si>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</si>
  <si>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</si>
  <si>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</si>
  <si>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</si>
  <si>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</si>
  <si>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</si>
  <si>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</si>
  <si>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</si>
  <si>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</si>
  <si>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</si>
  <si>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</si>
  <si>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</si>
  <si>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</si>
  <si>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</si>
  <si>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</si>
  <si>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</si>
  <si>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</si>
  <si>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</si>
  <si>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</si>
  <si>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</si>
  <si>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</si>
  <si>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</si>
  <si>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</si>
  <si>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</si>
  <si>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</si>
  <si>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</si>
  <si>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</si>
  <si>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</si>
  <si>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</si>
  <si>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</si>
  <si>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</si>
  <si>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</si>
  <si>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</si>
  <si>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</si>
  <si>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</si>
  <si>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</si>
  <si>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</si>
  <si>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</si>
  <si>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</si>
  <si>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</si>
  <si>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</si>
  <si>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</si>
  <si>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</si>
  <si>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</si>
  <si>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</si>
  <si>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</si>
  <si>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</si>
  <si>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</si>
  <si>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</si>
  <si>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</si>
  <si>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</si>
  <si>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</si>
  <si>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</si>
  <si>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</si>
  <si>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</si>
  <si>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</si>
  <si>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</si>
  <si>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</si>
  <si>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</si>
  <si>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</si>
  <si>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</si>
  <si>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</si>
  <si>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</si>
  <si>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</si>
  <si>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</si>
  <si>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</si>
  <si>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</si>
  <si>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</si>
  <si>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</si>
  <si>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</si>
  <si>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</si>
  <si>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</si>
  <si>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</si>
  <si>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</si>
  <si>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</si>
  <si>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</si>
  <si>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</si>
  <si>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</si>
  <si>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</si>
  <si>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</si>
  <si>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</si>
  <si>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</si>
  <si>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</si>
  <si>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</si>
  <si>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</si>
  <si>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</si>
  <si>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</si>
  <si>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</si>
  <si>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</si>
  <si>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</si>
  <si>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</si>
  <si>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</si>
  <si>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</si>
  <si>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</si>
  <si>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</si>
  <si>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</si>
  <si>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</si>
  <si>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</si>
  <si>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</si>
  <si>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</si>
  <si>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</si>
  <si>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</si>
  <si>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</si>
  <si>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</si>
  <si>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</si>
  <si>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</si>
  <si>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</si>
  <si>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</si>
  <si>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</si>
  <si>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</si>
  <si>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</si>
  <si>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</si>
  <si>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</si>
  <si>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</si>
  <si>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</si>
  <si>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</si>
  <si>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</si>
  <si>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</si>
  <si>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</si>
  <si>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</si>
  <si>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</si>
  <si>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</si>
  <si>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</si>
  <si>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</si>
  <si>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</si>
  <si>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</si>
  <si>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</si>
  <si>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</si>
  <si>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</si>
  <si>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</si>
  <si>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</si>
  <si>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</si>
  <si>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</si>
  <si>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</si>
  <si>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</si>
  <si>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</si>
  <si>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</si>
  <si>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</si>
  <si>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</si>
  <si>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</si>
  <si>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</si>
  <si>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</si>
  <si>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</si>
  <si>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</si>
  <si>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</si>
  <si>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</si>
  <si>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</si>
  <si>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</si>
  <si>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</si>
  <si>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</si>
  <si>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</si>
  <si>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</si>
  <si>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</si>
  <si>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</si>
  <si>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</si>
  <si>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</si>
  <si>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</si>
  <si>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</si>
  <si>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</si>
  <si>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</si>
  <si>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</si>
  <si>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</si>
  <si>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</si>
  <si>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</si>
  <si>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</si>
  <si>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</si>
  <si>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</si>
  <si>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</si>
  <si>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</si>
  <si>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</si>
  <si>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</si>
  <si>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</si>
  <si>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</si>
  <si>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</si>
  <si>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</si>
  <si>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</si>
  <si>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</si>
  <si>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</si>
  <si>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</si>
  <si>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</si>
  <si>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</si>
  <si>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</si>
  <si>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</si>
  <si>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</si>
  <si>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</si>
  <si>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</si>
  <si>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</si>
  <si>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</si>
  <si>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</si>
  <si>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</si>
  <si>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</si>
  <si>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</si>
  <si>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</si>
  <si>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</si>
  <si>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</si>
  <si>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</si>
  <si>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</si>
  <si>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</si>
  <si>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</si>
  <si>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</si>
  <si>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</si>
  <si>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</si>
  <si>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</si>
  <si>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</si>
  <si>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</si>
  <si>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</si>
  <si>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</si>
  <si>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</si>
  <si>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</si>
  <si>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</si>
  <si>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</si>
  <si>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</si>
  <si>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</si>
  <si>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</si>
  <si>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</si>
  <si>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</si>
  <si>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</si>
  <si>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</si>
  <si>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</si>
  <si>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</si>
  <si>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</si>
  <si>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</si>
  <si>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</si>
  <si>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</si>
  <si>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</si>
  <si>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</si>
  <si>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</si>
  <si>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</si>
  <si>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</si>
  <si>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</si>
  <si>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</si>
  <si>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</si>
  <si>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</si>
  <si>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</si>
  <si>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</si>
  <si>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</si>
  <si>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</si>
  <si>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</si>
  <si>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</si>
  <si>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</si>
  <si>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</si>
  <si>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</si>
  <si>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</si>
  <si>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</si>
  <si>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</si>
  <si>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</si>
  <si>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</si>
  <si>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</si>
  <si>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</si>
  <si>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</si>
  <si>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</si>
  <si>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</si>
  <si>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</si>
  <si>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</si>
  <si>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</si>
  <si>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</si>
  <si>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</si>
  <si>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</si>
  <si>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</si>
  <si>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</si>
  <si>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</si>
  <si>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</si>
  <si>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</si>
  <si>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</si>
  <si>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</si>
  <si>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</si>
  <si>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</si>
  <si>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</si>
  <si>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</si>
  <si>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</si>
  <si>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</si>
  <si>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</si>
  <si>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</si>
  <si>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</si>
  <si>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</si>
  <si>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</si>
  <si>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</si>
  <si>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</si>
  <si>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</si>
  <si>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</si>
  <si>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</si>
  <si>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</si>
  <si>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</si>
  <si>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</si>
  <si>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</si>
  <si>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</si>
  <si>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</si>
  <si>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</si>
  <si>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</si>
  <si>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</si>
  <si>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</si>
  <si>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</si>
  <si>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</si>
  <si>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</si>
  <si>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</si>
  <si>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</si>
  <si>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</si>
  <si>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</si>
  <si>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</si>
  <si>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</si>
  <si>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</si>
  <si>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</si>
  <si>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</si>
  <si>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</si>
  <si>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</si>
  <si>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</si>
  <si>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</si>
  <si>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</si>
  <si>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</si>
  <si>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</si>
  <si>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</si>
  <si>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</si>
  <si>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</si>
  <si>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</si>
  <si>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</si>
  <si>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</si>
  <si>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</si>
  <si>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</si>
  <si>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</si>
  <si>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</si>
  <si>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</si>
  <si>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</si>
  <si>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</si>
  <si>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</si>
  <si>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</si>
  <si>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</si>
  <si>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</si>
  <si>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</si>
  <si>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</si>
  <si>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</si>
  <si>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</si>
  <si>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</si>
  <si>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</si>
  <si>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</si>
  <si>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</si>
  <si>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</si>
  <si>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</si>
  <si>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</si>
  <si>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</si>
  <si>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</si>
  <si>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</si>
  <si>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</si>
  <si>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</si>
  <si>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</si>
  <si>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</si>
  <si>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</si>
  <si>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</si>
  <si>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</si>
  <si>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</si>
  <si>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</si>
  <si>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</si>
  <si>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</si>
  <si>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</si>
  <si>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</si>
  <si>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</si>
  <si>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</si>
  <si>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</si>
  <si>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</si>
  <si>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</si>
  <si>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</si>
  <si>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</si>
  <si>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</si>
  <si>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</si>
  <si>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</si>
  <si>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</si>
  <si>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</si>
  <si>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</si>
  <si>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</si>
  <si>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</si>
  <si>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</si>
  <si>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</si>
  <si>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</si>
  <si>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</si>
  <si>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</si>
  <si>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</si>
  <si>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</si>
  <si>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</si>
  <si>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</si>
  <si>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</si>
  <si>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</si>
  <si>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</si>
  <si>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</si>
  <si>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</si>
  <si>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</si>
  <si>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</si>
  <si>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</si>
  <si>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</si>
  <si>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</si>
  <si>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</si>
  <si>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</si>
  <si>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</si>
  <si>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</si>
  <si>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</si>
  <si>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</si>
  <si>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</si>
  <si>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</si>
  <si>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</si>
  <si>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</si>
  <si>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</si>
  <si>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</si>
  <si>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</si>
  <si>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</si>
  <si>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</si>
  <si>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</si>
  <si>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</si>
  <si>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</si>
  <si>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</si>
  <si>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</si>
  <si>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</si>
  <si>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</si>
  <si>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</si>
  <si>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</si>
  <si>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</si>
  <si>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</si>
  <si>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</si>
  <si>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</si>
  <si>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</si>
  <si>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</si>
  <si>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</si>
  <si>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</si>
  <si>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</si>
  <si>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</si>
  <si>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</si>
  <si>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</si>
  <si>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</si>
  <si>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</si>
  <si>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</si>
  <si>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</si>
  <si>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</si>
  <si>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</si>
  <si>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</si>
  <si>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</si>
  <si>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</si>
  <si>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</si>
  <si>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</si>
  <si>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</si>
  <si>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</si>
  <si>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</si>
  <si>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</si>
  <si>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</si>
  <si>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</si>
  <si>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</si>
  <si>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</si>
  <si>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</si>
  <si>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</si>
  <si>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</si>
  <si>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</si>
  <si>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</si>
  <si>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</si>
  <si>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</si>
  <si>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</si>
  <si>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</si>
  <si>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</si>
  <si>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</si>
  <si>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</si>
  <si>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</si>
  <si>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</si>
  <si>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</si>
  <si>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</si>
  <si>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</si>
  <si>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</si>
  <si>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</si>
  <si>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</si>
  <si>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</si>
  <si>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</si>
  <si>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</si>
  <si>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</si>
  <si>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</si>
  <si>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</si>
  <si>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</si>
  <si>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</si>
  <si>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</si>
  <si>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</si>
  <si>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</si>
  <si>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</si>
  <si>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</si>
  <si>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</si>
  <si>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</si>
  <si>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</si>
  <si>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</si>
  <si>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</si>
  <si>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</si>
  <si>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</si>
  <si>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</si>
  <si>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</si>
  <si>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</si>
  <si>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</si>
  <si>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</si>
  <si>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</si>
  <si>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</si>
  <si>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</si>
  <si>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</si>
  <si>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</si>
  <si>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</si>
  <si>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</si>
  <si>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</si>
  <si>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</si>
  <si>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</si>
  <si>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</si>
  <si>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</si>
  <si>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</si>
  <si>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</si>
  <si>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</si>
  <si>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</si>
  <si>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</si>
  <si>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</si>
  <si>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</si>
  <si>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</si>
  <si>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</si>
  <si>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</si>
  <si>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</si>
  <si>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</si>
  <si>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</si>
  <si>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</si>
  <si>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</si>
  <si>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</si>
  <si>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</si>
  <si>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</si>
  <si>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</si>
  <si>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</si>
  <si>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</si>
  <si>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</si>
  <si>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</si>
  <si>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</si>
  <si>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</si>
  <si>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</si>
  <si>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</si>
  <si>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</si>
  <si>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</si>
  <si>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</si>
  <si>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</si>
  <si>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</si>
  <si>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</si>
  <si>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</si>
  <si>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</si>
  <si>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</si>
  <si>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</si>
  <si>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</si>
  <si>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</si>
  <si>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</si>
  <si>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</si>
  <si>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</si>
  <si>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</si>
  <si>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</si>
  <si>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</si>
  <si>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</si>
  <si>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</si>
  <si>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</si>
  <si>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</si>
  <si>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</si>
  <si>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</si>
  <si>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</si>
  <si>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</si>
  <si>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</si>
  <si>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</si>
  <si>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</si>
  <si>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</si>
  <si>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</si>
  <si>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</si>
  <si>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</si>
  <si>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</si>
  <si>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</si>
  <si>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</si>
  <si>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</si>
  <si>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</si>
  <si>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</si>
  <si>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</si>
  <si>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</si>
  <si>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</si>
  <si>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</si>
  <si>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</si>
  <si>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</si>
  <si>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</si>
  <si>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</si>
  <si>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</si>
  <si>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</si>
  <si>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</si>
  <si>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</si>
  <si>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</si>
  <si>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</si>
  <si>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</si>
  <si>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</si>
  <si>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</si>
  <si>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</si>
  <si>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</si>
  <si>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</si>
  <si>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</si>
  <si>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</si>
  <si>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</si>
  <si>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</si>
  <si>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</si>
  <si>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</si>
  <si>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</si>
  <si>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</si>
  <si>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</si>
  <si>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</si>
  <si>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</si>
  <si>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</si>
  <si>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</si>
  <si>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</si>
  <si>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</si>
  <si>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</si>
  <si>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</si>
  <si>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</si>
  <si>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</si>
  <si>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</si>
  <si>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</si>
  <si>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</si>
  <si>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</si>
  <si>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</si>
  <si>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</si>
  <si>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</si>
  <si>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</si>
  <si>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</si>
  <si>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</si>
  <si>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</si>
  <si>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</si>
  <si>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</si>
  <si>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</si>
  <si>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</si>
  <si>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</si>
  <si>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</si>
  <si>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</si>
  <si>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</si>
  <si>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</si>
  <si>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</si>
  <si>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</si>
  <si>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</si>
  <si>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</si>
  <si>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</si>
  <si>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</si>
  <si>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</si>
  <si>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</si>
  <si>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</si>
  <si>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</si>
  <si>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</si>
  <si>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</si>
  <si>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</si>
  <si>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</si>
  <si>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</si>
  <si>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</si>
  <si>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</si>
  <si>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</si>
  <si>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</si>
  <si>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</si>
  <si>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</si>
  <si>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</si>
  <si>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</si>
  <si>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</si>
  <si>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</si>
  <si>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</si>
  <si>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</si>
  <si>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</si>
  <si>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</si>
  <si>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</si>
  <si>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</si>
  <si>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</si>
  <si>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</si>
  <si>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</si>
  <si>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</si>
  <si>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</si>
  <si>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</si>
  <si>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</si>
  <si>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</si>
  <si>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</si>
  <si>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</si>
  <si>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</si>
  <si>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</si>
  <si>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</si>
  <si>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</si>
  <si>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</si>
  <si>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</si>
  <si>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</si>
  <si>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</si>
  <si>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</si>
  <si>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</si>
  <si>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</si>
  <si>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</si>
  <si>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</si>
  <si>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</si>
  <si>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</si>
  <si>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</si>
  <si>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</si>
  <si>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</si>
  <si>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</si>
  <si>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</si>
  <si>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</si>
  <si>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</si>
  <si>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</si>
  <si>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</si>
  <si>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</si>
  <si>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</si>
  <si>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</si>
  <si>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</si>
  <si>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</si>
  <si>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</si>
  <si>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</si>
  <si>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</si>
  <si>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</si>
  <si>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</si>
  <si>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</si>
  <si>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</si>
  <si>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</si>
  <si>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</si>
  <si>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</si>
  <si>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</si>
  <si>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</si>
  <si>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</si>
  <si>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</si>
  <si>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</si>
  <si>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</si>
  <si>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</si>
  <si>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</si>
  <si>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</si>
  <si>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</si>
  <si>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</si>
  <si>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</si>
  <si>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</si>
  <si>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</si>
  <si>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</si>
  <si>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</si>
  <si>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</si>
  <si>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</si>
  <si>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</si>
  <si>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</si>
  <si>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</si>
  <si>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</si>
  <si>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</si>
  <si>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</si>
  <si>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</si>
  <si>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</si>
  <si>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</si>
  <si>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</si>
  <si>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</si>
  <si>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</si>
  <si>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</si>
  <si>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</si>
  <si>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</si>
  <si>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</si>
  <si>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</si>
  <si>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</si>
  <si>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</si>
  <si>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</si>
  <si>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</si>
  <si>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</si>
  <si>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</si>
  <si>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</si>
  <si>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</si>
  <si>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</si>
  <si>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</si>
  <si>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</si>
  <si>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</si>
  <si>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</si>
  <si>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</si>
  <si>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</si>
  <si>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</si>
  <si>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</si>
  <si>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</si>
  <si>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</si>
  <si>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</si>
  <si>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</si>
  <si>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</si>
  <si>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</si>
  <si>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</si>
  <si>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</si>
  <si>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</si>
  <si>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</si>
  <si>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</si>
  <si>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</si>
  <si>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</si>
  <si>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</si>
  <si>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</si>
  <si>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</si>
  <si>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</si>
  <si>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</si>
  <si>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</si>
  <si>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</si>
  <si>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</si>
  <si>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</si>
  <si>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</si>
  <si>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</si>
  <si>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</si>
  <si>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</si>
  <si>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</si>
  <si>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</si>
  <si>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</si>
  <si>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</si>
  <si>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</si>
  <si>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</si>
  <si>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</si>
  <si>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</si>
  <si>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</si>
  <si>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</si>
  <si>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</si>
  <si>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</si>
  <si>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</si>
  <si>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</si>
  <si>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</si>
  <si>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</si>
  <si>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</si>
  <si>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</si>
  <si>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</si>
  <si>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</si>
  <si>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</si>
  <si>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</si>
  <si>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</si>
  <si>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</si>
  <si>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</si>
  <si>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</si>
  <si>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</si>
  <si>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</si>
  <si>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</si>
  <si>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</si>
  <si>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</si>
  <si>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</si>
  <si>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</si>
  <si>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</si>
  <si>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</si>
  <si>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</si>
  <si>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</si>
  <si>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</si>
  <si>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</si>
  <si>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</si>
  <si>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</si>
  <si>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</si>
  <si>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</si>
  <si>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</si>
  <si>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</si>
  <si>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</si>
  <si>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</si>
  <si>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</si>
  <si>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</si>
  <si>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</si>
  <si>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</si>
  <si>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</si>
  <si>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</si>
  <si>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</si>
  <si>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</si>
  <si>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</si>
  <si>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</si>
  <si>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</si>
  <si>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</si>
  <si>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</si>
  <si>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</si>
  <si>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</si>
  <si>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</si>
  <si>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</si>
  <si>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</si>
  <si>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</si>
  <si>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</si>
  <si>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</si>
  <si>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</si>
  <si>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</si>
  <si>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</si>
  <si>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</si>
  <si>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</si>
  <si>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</si>
  <si>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</si>
  <si>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</si>
  <si>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</si>
  <si>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</si>
  <si>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</si>
  <si>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</si>
  <si>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</si>
  <si>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</si>
  <si>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</si>
  <si>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</si>
  <si>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</si>
  <si>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</si>
  <si>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</si>
  <si>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</si>
  <si>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</si>
  <si>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</si>
  <si>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</si>
  <si>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</si>
  <si>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</si>
  <si>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</si>
  <si>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</si>
  <si>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</si>
  <si>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</si>
  <si>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</si>
  <si>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</si>
  <si>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</si>
  <si>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</si>
  <si>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</si>
  <si>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</si>
  <si>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</si>
  <si>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</si>
  <si>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</si>
  <si>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</si>
  <si>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</si>
  <si>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</si>
  <si>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</si>
  <si>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</si>
  <si>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</si>
  <si>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</si>
  <si>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</si>
  <si>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</si>
  <si>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</si>
  <si>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</si>
  <si>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</si>
  <si>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</si>
  <si>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</si>
  <si>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</si>
  <si>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</si>
  <si>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</si>
  <si>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</si>
  <si>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</si>
  <si>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</si>
  <si>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</si>
  <si>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</si>
  <si>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</si>
  <si>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</si>
  <si>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</si>
  <si>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</si>
  <si>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</si>
  <si>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</si>
  <si>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</si>
  <si>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</si>
  <si>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</si>
  <si>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</si>
  <si>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</si>
  <si>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</si>
  <si>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</si>
  <si>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</si>
  <si>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</si>
  <si>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</si>
  <si>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</si>
  <si>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</si>
  <si>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</si>
  <si>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</si>
  <si>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</si>
  <si>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</si>
  <si>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</si>
  <si>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</si>
  <si>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</si>
  <si>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</si>
  <si>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</si>
  <si>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</si>
  <si>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</si>
  <si>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</si>
  <si>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</si>
  <si>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</si>
  <si>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</si>
  <si>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</si>
  <si>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</si>
  <si>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</si>
  <si>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</si>
  <si>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</si>
  <si>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</si>
  <si>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</si>
  <si>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</si>
  <si>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</si>
  <si>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</si>
  <si>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</si>
  <si>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</si>
  <si>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</si>
  <si>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</si>
  <si>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</si>
  <si>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</si>
  <si>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</si>
  <si>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</si>
  <si>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</si>
  <si>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</si>
  <si>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</si>
  <si>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</si>
  <si>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</si>
  <si>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</si>
  <si>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</si>
  <si>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</si>
  <si>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</si>
  <si>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</si>
  <si>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</si>
  <si>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</si>
  <si>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</si>
  <si>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</si>
  <si>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</si>
  <si>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</si>
  <si>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</si>
  <si>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</si>
  <si>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</si>
  <si>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</si>
  <si>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</si>
  <si>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</si>
  <si>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</si>
  <si>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</si>
  <si>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</si>
  <si>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</si>
  <si>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</si>
  <si>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</si>
  <si>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</si>
  <si>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</si>
  <si>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</si>
  <si>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</si>
  <si>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</si>
  <si>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</si>
  <si>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</si>
  <si>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</si>
  <si>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</si>
  <si>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</si>
  <si>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</si>
  <si>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</si>
  <si>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</si>
  <si>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</si>
  <si>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</si>
  <si>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</si>
  <si>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</si>
  <si>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</si>
  <si>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</si>
  <si>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</si>
  <si>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</si>
  <si>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</si>
  <si>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</si>
  <si>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</si>
  <si>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</si>
  <si>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</si>
  <si>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</si>
  <si>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</si>
  <si>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</si>
  <si>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</si>
  <si>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</si>
  <si>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</si>
  <si>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</si>
  <si>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</si>
  <si>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</si>
  <si>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</si>
  <si>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</si>
  <si>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</si>
  <si>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</si>
  <si>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</si>
  <si>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</si>
  <si>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</si>
  <si>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</si>
  <si>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</si>
  <si>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</si>
  <si>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</si>
  <si>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</si>
  <si>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</si>
  <si>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</si>
  <si>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</si>
  <si>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</si>
  <si>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</si>
  <si>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</si>
  <si>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</si>
  <si>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</si>
  <si>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</si>
  <si>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</si>
  <si>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</si>
  <si>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</si>
  <si>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</si>
  <si>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</si>
  <si>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</si>
  <si>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</si>
  <si>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</si>
  <si>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</si>
  <si>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</si>
  <si>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</si>
  <si>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</si>
  <si>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</si>
  <si>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</si>
  <si>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</si>
  <si>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</si>
  <si>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</si>
  <si>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</si>
  <si>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</si>
  <si>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</si>
  <si>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</si>
  <si>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</si>
  <si>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</si>
  <si>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</si>
  <si>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</si>
  <si>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</si>
  <si>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</si>
  <si>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</si>
  <si>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</si>
  <si>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</si>
  <si>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</si>
  <si>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</si>
  <si>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</si>
  <si>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</si>
  <si>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</si>
  <si>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</si>
  <si>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</si>
  <si>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</si>
  <si>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</si>
  <si>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</si>
  <si>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</si>
  <si>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</si>
  <si>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</si>
  <si>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</si>
  <si>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</si>
  <si>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</si>
  <si>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</si>
  <si>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</si>
  <si>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</si>
  <si>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</si>
  <si>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</si>
  <si>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</si>
  <si>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</si>
  <si>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</si>
  <si>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</si>
  <si>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</si>
  <si>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</si>
  <si>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</si>
  <si>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</si>
  <si>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</si>
  <si>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</si>
  <si>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</si>
  <si>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</si>
  <si>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</si>
  <si>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</si>
  <si>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</si>
  <si>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</si>
  <si>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</si>
  <si>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</si>
  <si>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</si>
  <si>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</si>
  <si>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</si>
  <si>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</si>
  <si>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</si>
  <si>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</si>
  <si>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</si>
  <si>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</si>
  <si>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</si>
  <si>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</si>
  <si>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</si>
  <si>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</si>
  <si>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</si>
  <si>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</si>
  <si>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</si>
  <si>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</si>
  <si>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</si>
  <si>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</si>
  <si>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</si>
  <si>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</si>
  <si>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</si>
  <si>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</si>
  <si>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</si>
  <si>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</si>
  <si>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</si>
  <si>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</si>
  <si>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</si>
  <si>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</si>
  <si>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</si>
  <si>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</si>
  <si>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</si>
  <si>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</si>
  <si>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</si>
  <si>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</si>
  <si>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</si>
  <si>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</si>
  <si>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</si>
  <si>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</si>
  <si>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</si>
  <si>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</si>
  <si>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</si>
  <si>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</si>
  <si>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</si>
  <si>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</si>
  <si>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</si>
  <si>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</si>
  <si>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</si>
  <si>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</si>
  <si>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</si>
  <si>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</si>
  <si>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</si>
  <si>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</si>
  <si>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</si>
  <si>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</si>
  <si>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</si>
  <si>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</si>
  <si>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</si>
  <si>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</si>
  <si>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</si>
  <si>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</si>
  <si>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</si>
  <si>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</si>
  <si>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</si>
  <si>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</si>
  <si>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</si>
  <si>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</si>
  <si>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</si>
  <si>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</si>
  <si>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</si>
  <si>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</si>
  <si>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</si>
  <si>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</si>
  <si>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</si>
  <si>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</si>
  <si>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</si>
  <si>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</si>
  <si>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</si>
  <si>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</si>
  <si>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</si>
  <si>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</si>
  <si>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</si>
  <si>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</si>
  <si>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</si>
  <si>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</si>
  <si>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</si>
  <si>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</si>
  <si>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</si>
  <si>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</si>
  <si>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</si>
  <si>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</si>
  <si>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</si>
  <si>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</si>
  <si>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</si>
  <si>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</si>
  <si>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</si>
  <si>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</si>
  <si>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</si>
  <si>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</si>
  <si>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</si>
  <si>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</si>
  <si>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</si>
  <si>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</si>
  <si>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</si>
  <si>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</si>
  <si>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</si>
  <si>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</si>
  <si>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</si>
  <si>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</si>
  <si>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</si>
  <si>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</si>
  <si>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</si>
  <si>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</si>
  <si>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</si>
  <si>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</si>
  <si>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</si>
  <si>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</si>
  <si>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</si>
  <si>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</si>
  <si>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</si>
  <si>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</si>
  <si>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</si>
  <si>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</si>
  <si>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</si>
  <si>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</si>
  <si>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</si>
  <si>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</si>
  <si>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</si>
  <si>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</si>
  <si>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</si>
  <si>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</si>
  <si>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</si>
  <si>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</si>
  <si>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</si>
  <si>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</si>
  <si>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</si>
  <si>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</si>
  <si>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</si>
  <si>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</si>
  <si>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</si>
  <si>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</si>
  <si>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</si>
  <si>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</si>
  <si>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</si>
  <si>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</si>
  <si>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</si>
  <si>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</si>
  <si>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</si>
  <si>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</si>
  <si>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</si>
  <si>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</si>
  <si>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</si>
  <si>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</si>
  <si>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</si>
  <si>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</si>
  <si>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</si>
  <si>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</si>
  <si>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</si>
  <si>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</si>
  <si>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</si>
  <si>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</si>
  <si>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</si>
  <si>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</si>
  <si>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</si>
  <si>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</si>
  <si>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</si>
  <si>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</si>
  <si>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</si>
  <si>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</si>
  <si>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</si>
  <si>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</si>
  <si>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</si>
  <si>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</si>
  <si>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</si>
  <si>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</si>
  <si>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</si>
  <si>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</si>
  <si>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</si>
  <si>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</si>
  <si>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</si>
  <si>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</si>
  <si>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</si>
  <si>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</si>
  <si>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</si>
  <si>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</si>
  <si>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</si>
  <si>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</si>
  <si>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</si>
  <si>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</si>
  <si>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</si>
  <si>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</si>
  <si>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</si>
  <si>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</si>
  <si>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</si>
  <si>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</si>
  <si>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</si>
  <si>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</si>
  <si>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</si>
  <si>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</si>
  <si>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</si>
  <si>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</si>
  <si>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</si>
  <si>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</si>
  <si>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</si>
  <si>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</si>
  <si>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</si>
  <si>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</si>
  <si>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</si>
  <si>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</si>
  <si>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</si>
  <si>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</si>
  <si>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</si>
  <si>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</si>
  <si>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</si>
  <si>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</si>
  <si>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</si>
  <si>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</si>
  <si>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</si>
  <si>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</si>
  <si>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</si>
  <si>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</si>
  <si>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</si>
  <si>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</si>
  <si>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</si>
  <si>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</si>
  <si>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</si>
  <si>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</si>
  <si>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</si>
  <si>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</si>
  <si>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</si>
  <si>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</si>
  <si>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</si>
  <si>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</si>
  <si>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</si>
  <si>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</si>
  <si>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</si>
  <si>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</si>
  <si>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</si>
  <si>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</si>
  <si>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</si>
  <si>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</si>
  <si>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</si>
  <si>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</si>
  <si>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</si>
  <si>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</si>
  <si>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</si>
  <si>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</si>
  <si>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</si>
  <si>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</si>
  <si>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</si>
  <si>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</si>
  <si>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</si>
  <si>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</si>
  <si>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</si>
  <si>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</si>
  <si>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</si>
  <si>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</si>
  <si>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</si>
  <si>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</si>
  <si>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</si>
  <si>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</si>
  <si>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</si>
  <si>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</si>
  <si>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</si>
  <si>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</si>
  <si>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</si>
  <si>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</si>
  <si>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</si>
  <si>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</si>
  <si>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</si>
  <si>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</si>
  <si>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</si>
  <si>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</si>
  <si>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</si>
  <si>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</si>
  <si>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</si>
  <si>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</si>
  <si>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</si>
  <si>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</si>
  <si>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</si>
  <si>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</si>
  <si>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</si>
  <si>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</si>
  <si>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</si>
  <si>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</si>
  <si>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</si>
  <si>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</si>
  <si>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</si>
  <si>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</si>
  <si>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</si>
  <si>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</si>
  <si>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</si>
  <si>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</si>
  <si>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</si>
  <si>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</si>
  <si>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</si>
  <si>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</si>
  <si>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</si>
  <si>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</si>
  <si>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</si>
  <si>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</si>
  <si>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</si>
  <si>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</si>
  <si>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</si>
  <si>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</si>
  <si>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</si>
  <si>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</si>
  <si>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</si>
  <si>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</si>
  <si>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</si>
  <si>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</si>
  <si>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</si>
  <si>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</si>
  <si>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</si>
  <si>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</si>
  <si>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</si>
  <si>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</si>
  <si>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</si>
  <si>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</si>
  <si>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</si>
  <si>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</si>
  <si>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</si>
  <si>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</si>
  <si>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</si>
  <si>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</si>
  <si>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</si>
  <si>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</si>
  <si>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</si>
  <si>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</si>
  <si>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</si>
  <si>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</si>
  <si>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</si>
  <si>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</si>
  <si>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</si>
  <si>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</si>
  <si>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</si>
  <si>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</si>
  <si>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</si>
  <si>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</si>
  <si>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</si>
  <si>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</si>
  <si>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</si>
  <si>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</si>
  <si>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</si>
  <si>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</si>
  <si>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</si>
  <si>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</si>
  <si>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</si>
  <si>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</si>
  <si>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</si>
  <si>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</si>
  <si>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</si>
  <si>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</si>
  <si>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</si>
  <si>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</si>
  <si>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</si>
  <si>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</si>
  <si>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</si>
  <si>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</si>
  <si>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</si>
  <si>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</si>
  <si>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</si>
  <si>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</si>
  <si>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</si>
  <si>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</si>
  <si>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</si>
  <si>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</si>
  <si>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</si>
  <si>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</si>
  <si>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</si>
  <si>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</si>
  <si>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</si>
  <si>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</si>
  <si>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</si>
  <si>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</si>
  <si>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</si>
  <si>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</si>
  <si>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</si>
  <si>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</si>
  <si>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</si>
  <si>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</si>
  <si>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</si>
  <si>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</si>
  <si>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</si>
  <si>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</si>
  <si>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</si>
  <si>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</si>
  <si>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</si>
  <si>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</si>
  <si>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</si>
  <si>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</si>
  <si>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</si>
  <si>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</si>
  <si>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</si>
  <si>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</si>
  <si>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</si>
  <si>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</si>
  <si>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</si>
  <si>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</si>
  <si>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</si>
  <si>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</si>
  <si>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</si>
  <si>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</si>
  <si>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</si>
  <si>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</si>
  <si>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</si>
  <si>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</si>
  <si>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</si>
  <si>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</si>
  <si>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</si>
  <si>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</si>
  <si>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</si>
  <si>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</si>
  <si>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</si>
  <si>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</si>
  <si>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</si>
  <si>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</si>
  <si>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</si>
  <si>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</si>
  <si>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</si>
  <si>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</si>
  <si>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</si>
  <si>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</si>
  <si>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</si>
  <si>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</si>
  <si>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</si>
  <si>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</si>
  <si>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</si>
  <si>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</si>
  <si>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</si>
  <si>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</si>
  <si>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</si>
  <si>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</si>
  <si>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</si>
  <si>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</si>
  <si>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</si>
  <si>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</si>
  <si>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</si>
  <si>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</si>
  <si>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</si>
  <si>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</si>
  <si>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</si>
  <si>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</si>
  <si>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</si>
  <si>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</si>
  <si>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</si>
  <si>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</si>
  <si>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</si>
  <si>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</si>
  <si>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</si>
  <si>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</si>
  <si>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</si>
  <si>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</si>
  <si>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</si>
  <si>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</si>
  <si>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</si>
  <si>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</si>
  <si>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</si>
  <si>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</si>
  <si>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</si>
  <si>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</si>
  <si>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</si>
  <si>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</si>
  <si>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</si>
  <si>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</si>
  <si>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</si>
  <si>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</si>
  <si>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</si>
  <si>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</si>
  <si>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</si>
  <si>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</si>
  <si>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</si>
  <si>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</si>
  <si>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</si>
  <si>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</si>
  <si>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</si>
  <si>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</si>
  <si>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</si>
  <si>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</si>
  <si>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</si>
  <si>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</si>
  <si>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</si>
  <si>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</si>
  <si>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</si>
  <si>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</si>
  <si>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</si>
  <si>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</si>
  <si>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</si>
  <si>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</si>
  <si>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</si>
  <si>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</si>
  <si>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</si>
  <si>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</si>
  <si>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</si>
  <si>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</si>
  <si>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</si>
  <si>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</si>
  <si>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</si>
  <si>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</si>
  <si>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</si>
  <si>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</si>
  <si>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</si>
  <si>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</si>
  <si>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</si>
  <si>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</si>
  <si>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</si>
  <si>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</si>
  <si>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</si>
  <si>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</si>
  <si>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</si>
  <si>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</si>
  <si>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</si>
  <si>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</si>
  <si>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</si>
  <si>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</si>
  <si>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</si>
  <si>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</si>
  <si>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</si>
  <si>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</si>
  <si>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</si>
  <si>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</si>
  <si>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</si>
  <si>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</si>
  <si>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</si>
  <si>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</si>
  <si>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</si>
  <si>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</si>
  <si>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</si>
  <si>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</si>
  <si>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</si>
  <si>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</si>
  <si>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</si>
  <si>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</si>
  <si>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</si>
  <si>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</si>
  <si>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</si>
  <si>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</si>
  <si>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</si>
  <si>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</si>
  <si>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</si>
  <si>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</si>
  <si>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</si>
  <si>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</si>
  <si>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</si>
  <si>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</si>
  <si>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</si>
  <si>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</si>
  <si>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</si>
  <si>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</si>
  <si>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</si>
  <si>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</si>
  <si>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</si>
  <si>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</si>
  <si>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</si>
  <si>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</si>
  <si>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</si>
  <si>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</si>
  <si>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</si>
  <si>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</si>
  <si>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</si>
  <si>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</si>
  <si>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</si>
  <si>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</si>
  <si>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</si>
  <si>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</si>
  <si>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</si>
  <si>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</si>
  <si>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</si>
  <si>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</si>
  <si>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</si>
  <si>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</si>
  <si>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</si>
  <si>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</si>
  <si>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</si>
  <si>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</si>
  <si>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</si>
  <si>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</si>
  <si>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</si>
  <si>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</si>
  <si>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</si>
  <si>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</si>
  <si>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</si>
  <si>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</si>
  <si>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</si>
  <si>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</si>
  <si>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</si>
  <si>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</si>
  <si>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</si>
  <si>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</si>
  <si>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</si>
  <si>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</si>
  <si>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</si>
  <si>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</si>
  <si>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</si>
  <si>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</si>
  <si>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</si>
  <si>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</si>
  <si>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</si>
  <si>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</si>
  <si>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</si>
  <si>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</si>
  <si>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</si>
  <si>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</si>
  <si>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</si>
  <si>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</si>
  <si>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</si>
  <si>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</si>
  <si>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</si>
  <si>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</si>
  <si>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</si>
  <si>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</si>
  <si>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</si>
  <si>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</si>
  <si>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</si>
  <si>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</si>
  <si>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</si>
  <si>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</si>
  <si>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</si>
  <si>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</si>
  <si>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</si>
  <si>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</si>
  <si>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</si>
  <si>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</si>
  <si>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</si>
  <si>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</si>
  <si>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</si>
  <si>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</si>
  <si>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</si>
  <si>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</si>
  <si>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</si>
  <si>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</si>
  <si>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</si>
  <si>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</si>
  <si>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</si>
  <si>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</si>
  <si>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</si>
  <si>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</si>
  <si>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</si>
  <si>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</si>
  <si>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</si>
  <si>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</si>
  <si>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</si>
  <si>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</si>
  <si>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</si>
  <si>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</si>
  <si>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</si>
  <si>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</si>
  <si>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</si>
  <si>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</si>
  <si>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</si>
  <si>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</si>
  <si>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</si>
  <si>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</si>
  <si>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</si>
  <si>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</si>
  <si>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</si>
  <si>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</si>
  <si>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</si>
  <si>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</si>
  <si>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</si>
  <si>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</si>
  <si>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</si>
  <si>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</si>
  <si>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</si>
  <si>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</si>
  <si>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</si>
  <si>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</si>
  <si>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</si>
  <si>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</si>
  <si>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</si>
  <si>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</si>
  <si>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</si>
  <si>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</si>
  <si>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</si>
  <si>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</si>
  <si>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</si>
  <si>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</si>
  <si>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</si>
  <si>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</si>
  <si>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</si>
  <si>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</si>
  <si>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</si>
  <si>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</si>
  <si>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</si>
  <si>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</si>
  <si>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</si>
  <si>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</si>
  <si>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</si>
  <si>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</si>
  <si>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</si>
  <si>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</si>
  <si>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</si>
  <si>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</si>
  <si>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</si>
  <si>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</si>
  <si>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</si>
  <si>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</si>
  <si>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</si>
  <si>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</si>
  <si>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</si>
  <si>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</si>
  <si>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</si>
  <si>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</si>
  <si>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</si>
  <si>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</si>
  <si>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</si>
  <si>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</si>
  <si>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</si>
  <si>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</si>
  <si>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</si>
  <si>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</si>
  <si>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</si>
  <si>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</si>
  <si>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</si>
  <si>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</si>
  <si>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</si>
  <si>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</si>
  <si>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</si>
  <si>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</si>
  <si>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</si>
  <si>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</si>
  <si>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</si>
  <si>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</si>
  <si>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</si>
  <si>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</si>
  <si>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</si>
  <si>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</si>
  <si>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</si>
  <si>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</si>
  <si>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</si>
  <si>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</si>
  <si>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</si>
  <si>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</si>
  <si>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</si>
  <si>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</si>
  <si>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</si>
  <si>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</si>
  <si>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</si>
  <si>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</si>
  <si>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</si>
  <si>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</si>
  <si>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</si>
  <si>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</si>
  <si>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</si>
  <si>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</si>
  <si>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</si>
  <si>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</si>
  <si>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</si>
  <si>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</si>
  <si>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</si>
  <si>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</si>
  <si>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</si>
  <si>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</si>
  <si>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</si>
  <si>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</si>
  <si>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</si>
  <si>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</si>
  <si>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</si>
  <si>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</si>
  <si>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</si>
  <si>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</si>
  <si>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</si>
  <si>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</si>
  <si>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</si>
  <si>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</si>
  <si>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</si>
  <si>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</si>
  <si>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</si>
  <si>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</si>
  <si>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</si>
  <si>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</si>
  <si>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</si>
  <si>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</si>
  <si>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</si>
  <si>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</si>
  <si>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</si>
  <si>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</si>
  <si>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</si>
  <si>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</si>
  <si>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</si>
  <si>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</si>
  <si>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</si>
  <si>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</si>
  <si>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</si>
  <si>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</si>
  <si>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</si>
  <si>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</si>
  <si>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</si>
  <si>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</si>
  <si>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</si>
  <si>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</si>
  <si>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</si>
  <si>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</si>
  <si>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</si>
  <si>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</si>
  <si>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</si>
  <si>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</si>
  <si>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</si>
  <si>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</si>
  <si>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</si>
  <si>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</si>
  <si>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</si>
  <si>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</si>
  <si>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</si>
  <si>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</si>
  <si>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</si>
  <si>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</si>
  <si>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</si>
  <si>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</si>
  <si>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</si>
  <si>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</si>
  <si>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</si>
  <si>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</si>
  <si>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</si>
  <si>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</si>
  <si>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</si>
  <si>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</si>
  <si>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</si>
  <si>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</si>
  <si>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</si>
  <si>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</si>
  <si>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</si>
  <si>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</si>
  <si>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</si>
  <si>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</si>
  <si>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</si>
  <si>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</si>
  <si>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</si>
  <si>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</si>
  <si>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</si>
  <si>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</si>
  <si>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</si>
  <si>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</si>
  <si>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</si>
  <si>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</si>
  <si>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</si>
  <si>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</si>
  <si>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</si>
  <si>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</si>
  <si>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</si>
  <si>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</si>
  <si>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</si>
  <si>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</si>
  <si>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</si>
  <si>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</si>
  <si>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</si>
  <si>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</si>
  <si>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</si>
  <si>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</si>
  <si>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</si>
  <si>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</si>
  <si>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</si>
  <si>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</si>
  <si>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</si>
  <si>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</si>
  <si>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</si>
  <si>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</si>
  <si>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</si>
  <si>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</si>
  <si>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</si>
  <si>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</si>
  <si>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</si>
  <si>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</si>
  <si>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</si>
  <si>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</si>
  <si>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</si>
  <si>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</si>
  <si>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</si>
  <si>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</si>
  <si>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</si>
  <si>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</si>
  <si>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</si>
  <si>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</si>
  <si>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</si>
  <si>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</si>
  <si>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</si>
  <si>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</si>
  <si>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</si>
  <si>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</si>
  <si>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</si>
  <si>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</si>
  <si>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</si>
  <si>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</si>
  <si>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</si>
  <si>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</si>
  <si>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</si>
  <si>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</si>
  <si>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</si>
  <si>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</si>
  <si>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</si>
  <si>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</si>
  <si>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</si>
  <si>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</si>
  <si>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</si>
  <si>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</si>
  <si>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</si>
  <si>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</si>
  <si>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</si>
  <si>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</si>
  <si>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</si>
  <si>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</si>
  <si>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</si>
  <si>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</si>
  <si>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</si>
  <si>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</si>
  <si>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</si>
  <si>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</si>
  <si>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</si>
  <si>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</si>
  <si>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</si>
  <si>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</si>
  <si>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</si>
  <si>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</si>
  <si>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</si>
  <si>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</si>
  <si>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</si>
  <si>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</si>
  <si>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</si>
  <si>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</si>
  <si>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</si>
  <si>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</si>
  <si>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</si>
  <si>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</si>
  <si>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</si>
  <si>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</si>
  <si>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</si>
  <si>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</si>
  <si>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</si>
  <si>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</si>
  <si>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</si>
  <si>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</si>
  <si>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</si>
  <si>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</si>
  <si>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</si>
  <si>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</si>
  <si>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</si>
  <si>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</si>
  <si>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</si>
  <si>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</si>
  <si>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</si>
  <si>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</si>
  <si>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</si>
  <si>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</si>
  <si>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</si>
  <si>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</si>
  <si>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</si>
  <si>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</si>
  <si>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</si>
  <si>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</si>
  <si>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</si>
  <si>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</si>
  <si>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</si>
  <si>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</si>
  <si>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</si>
  <si>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</si>
  <si>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</si>
  <si>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</si>
  <si>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</si>
  <si>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</si>
  <si>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</si>
  <si>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</si>
  <si>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</si>
  <si>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</si>
  <si>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</si>
  <si>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</si>
  <si>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</si>
  <si>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</si>
  <si>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</si>
  <si>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</si>
  <si>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</si>
  <si>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</si>
  <si>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</si>
  <si>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</si>
  <si>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</si>
  <si>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</si>
  <si>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</si>
  <si>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</si>
  <si>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</si>
  <si>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</si>
  <si>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</si>
  <si>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</si>
  <si>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</si>
  <si>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</si>
  <si>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</si>
  <si>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</si>
  <si>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</si>
  <si>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</si>
  <si>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</si>
  <si>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</si>
  <si>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</si>
  <si>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</si>
  <si>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</si>
  <si>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</si>
  <si>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</si>
  <si>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</si>
  <si>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</si>
  <si>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</si>
  <si>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</si>
  <si>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</si>
  <si>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</si>
  <si>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</si>
  <si>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</si>
  <si>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</si>
  <si>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</si>
  <si>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</si>
  <si>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</si>
  <si>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</si>
  <si>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</si>
  <si>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</si>
  <si>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</si>
  <si>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</si>
  <si>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</si>
  <si>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</si>
  <si>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</si>
  <si>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</si>
  <si>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</si>
  <si>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</si>
  <si>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</si>
  <si>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</si>
  <si>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</si>
  <si>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</si>
  <si>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</si>
  <si>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</si>
  <si>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</si>
  <si>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</si>
  <si>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</si>
  <si>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</si>
  <si>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</si>
  <si>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</si>
  <si>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</si>
  <si>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</si>
  <si>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</si>
  <si>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</si>
  <si>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</si>
  <si>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</si>
  <si>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</si>
  <si>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</si>
  <si>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</si>
  <si>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</si>
  <si>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</si>
  <si>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</si>
  <si>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</si>
  <si>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</si>
  <si>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</si>
  <si>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</si>
  <si>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</si>
  <si>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</si>
  <si>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</si>
  <si>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</si>
  <si>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</si>
  <si>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</si>
  <si>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</si>
  <si>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</si>
  <si>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</si>
  <si>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</si>
  <si>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</si>
  <si>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</si>
  <si>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</si>
  <si>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</si>
  <si>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</si>
  <si>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</si>
  <si>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</si>
  <si>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</si>
  <si>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</si>
  <si>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</si>
  <si>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</si>
  <si>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</si>
  <si>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</si>
  <si>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</si>
  <si>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</si>
  <si>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</si>
  <si>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</si>
  <si>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</si>
  <si>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</si>
  <si>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</si>
  <si>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</si>
  <si>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</si>
  <si>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</si>
  <si>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</si>
  <si>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</si>
  <si>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</si>
  <si>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</si>
  <si>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</si>
  <si>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</si>
  <si>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</si>
  <si>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</si>
  <si>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</si>
  <si>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</si>
  <si>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</si>
  <si>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</si>
  <si>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</si>
  <si>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</si>
  <si>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</si>
  <si>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</si>
  <si>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</si>
  <si>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</si>
  <si>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</si>
  <si>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</si>
  <si>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</si>
  <si>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</si>
  <si>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</si>
  <si>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</si>
  <si>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</si>
  <si>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</si>
  <si>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</si>
  <si>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</si>
  <si>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</si>
  <si>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</si>
  <si>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</si>
  <si>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</si>
  <si>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</si>
  <si>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</si>
  <si>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</si>
  <si>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</si>
  <si>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</si>
  <si>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</si>
  <si>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</si>
  <si>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</si>
  <si>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</si>
  <si>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</si>
  <si>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</si>
  <si>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</si>
  <si>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</si>
  <si>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</si>
  <si>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</si>
  <si>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</si>
  <si>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</si>
  <si>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</si>
  <si>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</si>
  <si>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</si>
  <si>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</si>
  <si>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</si>
  <si>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</si>
  <si>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</si>
  <si>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</si>
  <si>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</si>
  <si>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</si>
  <si>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</si>
  <si>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</si>
  <si>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</si>
  <si>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</si>
  <si>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</si>
  <si>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</si>
  <si>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</si>
  <si>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</si>
  <si>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</si>
  <si>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</si>
  <si>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</si>
  <si>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</si>
  <si>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</si>
  <si>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</si>
  <si>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</si>
  <si>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</si>
  <si>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</si>
  <si>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</si>
  <si>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</si>
  <si>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</si>
  <si>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</si>
  <si>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</si>
  <si>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</si>
  <si>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</si>
  <si>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</si>
  <si>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</si>
  <si>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</si>
  <si>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</si>
  <si>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</si>
  <si>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</si>
  <si>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</si>
  <si>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</si>
  <si>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</si>
  <si>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</si>
  <si>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</si>
  <si>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</si>
  <si>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</si>
  <si>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</si>
  <si>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</si>
  <si>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</si>
  <si>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</si>
  <si>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</si>
  <si>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</si>
  <si>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</si>
  <si>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</si>
  <si>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</si>
  <si>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</si>
  <si>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</si>
  <si>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</si>
  <si>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</si>
  <si>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</si>
  <si>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</si>
  <si>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</si>
  <si>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</si>
  <si>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</si>
  <si>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</si>
  <si>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</si>
  <si>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</si>
  <si>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</si>
  <si>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</si>
  <si>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</si>
  <si>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</si>
  <si>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</si>
  <si>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</si>
  <si>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</si>
  <si>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</si>
  <si>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</si>
  <si>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</si>
  <si>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</si>
  <si>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</si>
  <si>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</si>
  <si>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</si>
  <si>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</si>
  <si>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</si>
  <si>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</si>
  <si>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</si>
  <si>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</si>
  <si>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</si>
  <si>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</si>
  <si>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</si>
  <si>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</si>
  <si>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</si>
  <si>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</si>
  <si>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</si>
  <si>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</si>
  <si>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</si>
  <si>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</si>
  <si>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</si>
  <si>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</si>
  <si>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</si>
  <si>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</si>
  <si>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</si>
  <si>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</si>
  <si>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</si>
  <si>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</si>
  <si>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</si>
  <si>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</si>
  <si>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</si>
  <si>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</si>
  <si>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</si>
  <si>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</si>
  <si>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</si>
  <si>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</si>
  <si>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</si>
  <si>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</si>
  <si>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</si>
  <si>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</si>
  <si>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</si>
  <si>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</si>
  <si>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</si>
  <si>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</si>
  <si>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</si>
  <si>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</si>
  <si>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</si>
  <si>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</si>
  <si>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</si>
  <si>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</si>
  <si>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</si>
  <si>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</si>
  <si>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</si>
  <si>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</si>
  <si>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</si>
  <si>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</si>
  <si>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</si>
  <si>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</si>
  <si>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</si>
  <si>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</si>
  <si>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</si>
  <si>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</si>
  <si>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</si>
  <si>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</si>
  <si>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</si>
  <si>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</si>
  <si>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</si>
  <si>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</si>
  <si>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</si>
  <si>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</si>
  <si>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</si>
  <si>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</si>
  <si>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</si>
  <si>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</si>
  <si>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</si>
  <si>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</si>
  <si>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</si>
  <si>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</si>
  <si>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</si>
  <si>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</si>
  <si>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</si>
  <si>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</si>
  <si>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</si>
  <si>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</si>
  <si>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</si>
  <si>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</si>
  <si>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</si>
  <si>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</si>
  <si>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</si>
  <si>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</si>
  <si>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</si>
  <si>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</si>
  <si>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</si>
  <si>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</si>
  <si>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</si>
  <si>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</si>
  <si>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</si>
  <si>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</si>
  <si>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</si>
  <si>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</si>
  <si>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</si>
  <si>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</si>
  <si>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</si>
  <si>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</si>
  <si>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</si>
  <si>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</si>
  <si>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</si>
  <si>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</si>
  <si>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</si>
  <si>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</si>
  <si>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</si>
  <si>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</si>
  <si>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</si>
  <si>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</si>
  <si>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</si>
  <si>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</si>
  <si>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</si>
  <si>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</si>
  <si>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</si>
  <si>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</si>
  <si>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</si>
  <si>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</si>
  <si>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</si>
  <si>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</si>
  <si>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</si>
  <si>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</si>
  <si>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</si>
  <si>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</si>
  <si>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</si>
  <si>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</si>
  <si>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</si>
  <si>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</si>
  <si>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</si>
  <si>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</si>
  <si>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</si>
  <si>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</si>
  <si>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</si>
  <si>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</si>
  <si>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</si>
  <si>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</si>
  <si>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</si>
  <si>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</si>
  <si>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</si>
  <si>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</si>
  <si>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</si>
  <si>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</si>
  <si>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</si>
  <si>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</si>
  <si>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</si>
  <si>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</si>
  <si>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</si>
  <si>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</si>
  <si>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</si>
  <si>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</si>
  <si>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</si>
  <si>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</si>
  <si>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</si>
  <si>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</si>
  <si>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</si>
  <si>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</si>
  <si>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</si>
  <si>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</si>
  <si>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</si>
  <si>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</si>
  <si>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</si>
  <si>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</si>
  <si>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</si>
  <si>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</si>
  <si>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</si>
  <si>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</si>
  <si>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</si>
  <si>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</si>
  <si>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</si>
  <si>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</si>
  <si>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</si>
  <si>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</si>
  <si>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</si>
  <si>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</si>
  <si>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</si>
  <si>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</si>
  <si>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</si>
  <si>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</si>
  <si>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</si>
  <si>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</si>
  <si>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</si>
  <si>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</si>
  <si>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</si>
  <si>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</si>
  <si>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</si>
  <si>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</si>
  <si>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</si>
  <si>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</si>
  <si>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</si>
  <si>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</si>
  <si>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</si>
  <si>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</si>
  <si>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</si>
  <si>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</si>
  <si>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</si>
  <si>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</si>
  <si>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</si>
  <si>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</si>
  <si>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</si>
  <si>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</si>
  <si>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</si>
  <si>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</si>
  <si>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</si>
  <si>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</si>
  <si>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</si>
  <si>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</si>
  <si>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</si>
  <si>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</si>
  <si>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</si>
  <si>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</si>
  <si>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</si>
  <si>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</si>
  <si>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</si>
  <si>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</si>
  <si>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</si>
  <si>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</si>
  <si>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</si>
  <si>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</si>
  <si>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</si>
  <si>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</si>
  <si>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</si>
  <si>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</si>
  <si>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</si>
  <si>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</si>
  <si>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</si>
  <si>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</si>
  <si>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</si>
  <si>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</si>
  <si>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</si>
  <si>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</si>
  <si>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</si>
  <si>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</si>
  <si>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</si>
  <si>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</si>
  <si>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</si>
  <si>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</si>
  <si>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</si>
  <si>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</si>
  <si>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</si>
  <si>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</si>
  <si>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</si>
  <si>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</si>
  <si>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</si>
  <si>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</si>
  <si>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</si>
  <si>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</si>
  <si>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</si>
  <si>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</si>
  <si>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</si>
  <si>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</si>
  <si>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</si>
  <si>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</si>
  <si>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</si>
  <si>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</si>
  <si>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</si>
  <si>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</si>
  <si>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</si>
  <si>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</si>
  <si>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</si>
  <si>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</si>
  <si>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</si>
  <si>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</si>
  <si>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</si>
  <si>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</si>
  <si>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</si>
  <si>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</si>
  <si>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</si>
  <si>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</si>
  <si>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</si>
  <si>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</si>
  <si>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</si>
  <si>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</si>
  <si>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</si>
  <si>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</si>
  <si>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</si>
  <si>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</si>
  <si>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</si>
  <si>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</si>
  <si>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</si>
  <si>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</si>
  <si>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</si>
  <si>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</si>
  <si>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</si>
  <si>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</si>
  <si>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</si>
  <si>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</si>
  <si>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</si>
  <si>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</si>
  <si>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</si>
  <si>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</si>
  <si>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</si>
  <si>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</si>
  <si>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</si>
  <si>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</si>
  <si>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</si>
  <si>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</si>
  <si>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</si>
  <si>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</si>
  <si>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</si>
  <si>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</si>
  <si>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</si>
  <si>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</si>
  <si>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</si>
  <si>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</si>
  <si>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</si>
  <si>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</si>
  <si>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</si>
  <si>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</si>
  <si>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</si>
  <si>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</si>
  <si>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</si>
  <si>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</si>
  <si>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</si>
  <si>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</si>
  <si>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</si>
  <si>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</si>
  <si>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</si>
  <si>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</si>
  <si>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</si>
  <si>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</si>
  <si>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</si>
  <si>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</si>
  <si>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</si>
  <si>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</si>
  <si>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</si>
  <si>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</si>
  <si>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</si>
  <si>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</si>
  <si>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</si>
  <si>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</si>
  <si>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</si>
  <si>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</si>
  <si>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</si>
  <si>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</si>
  <si>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</si>
  <si>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</si>
  <si>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</si>
  <si>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</si>
  <si>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</si>
  <si>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</si>
  <si>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</si>
  <si>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</si>
  <si>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</si>
  <si>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</si>
  <si>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</si>
  <si>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</si>
  <si>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</si>
  <si>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</si>
  <si>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</si>
  <si>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</si>
  <si>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</si>
  <si>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</si>
  <si>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</si>
  <si>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</si>
  <si>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</si>
  <si>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</si>
  <si>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</si>
  <si>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</si>
  <si>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</si>
  <si>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</si>
  <si>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</si>
  <si>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</si>
  <si>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</si>
  <si>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</si>
  <si>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</si>
  <si>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</si>
  <si>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</si>
  <si>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</si>
  <si>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</si>
  <si>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</si>
  <si>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</si>
  <si>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</si>
  <si>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</si>
  <si>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</si>
  <si>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</si>
  <si>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</si>
  <si>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</si>
  <si>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</si>
  <si>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</si>
  <si>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</si>
  <si>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</si>
  <si>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</si>
  <si>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</si>
  <si>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</si>
  <si>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</si>
  <si>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</si>
  <si>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</si>
  <si>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</si>
  <si>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</si>
  <si>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</si>
  <si>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</si>
  <si>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</si>
  <si>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</si>
  <si>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</si>
  <si>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</si>
  <si>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</si>
  <si>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</si>
  <si>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</si>
  <si>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</si>
  <si>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</si>
  <si>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</si>
  <si>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</si>
  <si>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</si>
  <si>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</si>
  <si>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</si>
  <si>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</si>
  <si>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</si>
  <si>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</si>
  <si>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</si>
  <si>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</si>
  <si>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</si>
  <si>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</si>
  <si>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</si>
  <si>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</si>
  <si>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</si>
  <si>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</si>
  <si>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</si>
  <si>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</si>
  <si>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</si>
  <si>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</si>
  <si>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</si>
  <si>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</si>
  <si>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</si>
  <si>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</si>
  <si>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</si>
  <si>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</si>
  <si>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</si>
  <si>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</si>
  <si>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</si>
  <si>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</si>
  <si>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</si>
  <si>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</si>
  <si>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</si>
  <si>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</si>
  <si>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</si>
  <si>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</si>
  <si>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</si>
  <si>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</si>
  <si>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</si>
  <si>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</si>
  <si>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</si>
  <si>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</si>
  <si>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</si>
  <si>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</si>
  <si>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</si>
  <si>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</si>
  <si>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</si>
  <si>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</si>
  <si>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</si>
  <si>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</si>
  <si>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</si>
  <si>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</si>
  <si>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</si>
  <si>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</si>
  <si>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</si>
  <si>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</si>
  <si>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</si>
  <si>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</si>
  <si>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</si>
  <si>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</si>
  <si>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</si>
  <si>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</si>
  <si>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</si>
  <si>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</si>
  <si>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</si>
  <si>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</si>
  <si>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</si>
  <si>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</si>
  <si>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</si>
  <si>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</si>
  <si>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</si>
  <si>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</si>
  <si>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</si>
  <si>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</si>
  <si>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</si>
  <si>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</si>
  <si>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</si>
  <si>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</si>
  <si>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</si>
  <si>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</si>
  <si>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</si>
  <si>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</si>
  <si>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</si>
  <si>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</si>
  <si>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</si>
  <si>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</si>
  <si>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</si>
  <si>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</si>
  <si>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</si>
  <si>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</si>
  <si>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</si>
  <si>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</si>
  <si>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</si>
  <si>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</si>
  <si>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</si>
  <si>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</si>
  <si>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</si>
  <si>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</si>
  <si>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</si>
  <si>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</si>
  <si>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</si>
  <si>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</si>
  <si>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</si>
  <si>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</si>
  <si>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</si>
  <si>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</si>
  <si>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</si>
  <si>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</si>
  <si>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</si>
  <si>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</si>
  <si>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</si>
  <si>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</si>
  <si>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</si>
  <si>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</si>
  <si>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</si>
  <si>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</si>
  <si>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</si>
  <si>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</si>
  <si>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</si>
  <si>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</si>
  <si>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</si>
  <si>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</si>
  <si>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</si>
  <si>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</si>
  <si>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</si>
  <si>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</si>
  <si>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</si>
  <si>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</si>
  <si>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</si>
  <si>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</si>
  <si>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</si>
  <si>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</si>
  <si>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</si>
  <si>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</si>
  <si>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</si>
  <si>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</si>
  <si>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</si>
  <si>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</si>
  <si>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</si>
  <si>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</si>
  <si>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</si>
  <si>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</si>
  <si>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</si>
  <si>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</si>
  <si>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</si>
  <si>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</si>
  <si>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</si>
  <si>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</si>
  <si>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</si>
  <si>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</si>
  <si>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</si>
  <si>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</si>
  <si>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</si>
  <si>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</si>
  <si>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</si>
  <si>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</si>
  <si>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</si>
  <si>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</si>
  <si>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</si>
  <si>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</si>
  <si>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</si>
  <si>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</si>
  <si>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</si>
  <si>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</si>
  <si>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</si>
  <si>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</si>
  <si>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</si>
  <si>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</si>
  <si>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</si>
  <si>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</si>
  <si>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</si>
  <si>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</si>
  <si>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</si>
  <si>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</si>
  <si>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</si>
  <si>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</si>
  <si>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</si>
  <si>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</si>
  <si>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</si>
  <si>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</si>
  <si>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</si>
  <si>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</si>
  <si>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</si>
  <si>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</si>
  <si>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</si>
  <si>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</si>
  <si>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</si>
  <si>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</si>
  <si>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</si>
  <si>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</si>
  <si>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</si>
  <si>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</si>
  <si>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</si>
  <si>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</si>
  <si>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</si>
  <si>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</si>
  <si>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</si>
  <si>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</si>
  <si>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</si>
  <si>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</si>
  <si>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</si>
  <si>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</si>
  <si>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</si>
  <si>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</si>
  <si>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</si>
  <si>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</si>
  <si>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</si>
  <si>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</si>
  <si>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</si>
  <si>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</si>
  <si>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</si>
  <si>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</si>
  <si>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</si>
  <si>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</si>
  <si>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</si>
  <si>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</si>
  <si>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</si>
  <si>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</si>
  <si>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</si>
  <si>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</si>
  <si>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</si>
  <si>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</si>
  <si>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</si>
  <si>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</si>
  <si>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</si>
  <si>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</si>
  <si>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</si>
  <si>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</si>
  <si>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</si>
  <si>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</si>
  <si>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</si>
  <si>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</si>
  <si>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</si>
  <si>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</si>
  <si>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</si>
  <si>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</si>
  <si>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</si>
  <si>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</si>
  <si>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</si>
  <si>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</si>
  <si>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</si>
  <si>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</si>
  <si>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</si>
  <si>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</si>
  <si>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</si>
  <si>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</si>
  <si>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</si>
  <si>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</si>
  <si>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</si>
  <si>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</si>
  <si>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</si>
  <si>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</si>
  <si>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</si>
  <si>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</si>
  <si>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</si>
  <si>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</si>
  <si>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</si>
  <si>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</si>
  <si>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</si>
  <si>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</si>
  <si>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</si>
  <si>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</si>
  <si>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</si>
  <si>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</si>
  <si>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</si>
  <si>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</si>
  <si>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</si>
  <si>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</si>
  <si>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</si>
  <si>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</si>
  <si>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</si>
  <si>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</si>
  <si>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</si>
  <si>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</si>
  <si>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</si>
  <si>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</si>
  <si>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</si>
  <si>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</si>
  <si>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</si>
  <si>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</si>
  <si>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</si>
  <si>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</si>
  <si>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</si>
  <si>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</si>
  <si>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</si>
  <si>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</si>
  <si>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</si>
  <si>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</si>
  <si>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</si>
  <si>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</si>
  <si>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</si>
  <si>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</si>
  <si>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</si>
  <si>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</si>
  <si>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</si>
  <si>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</si>
  <si>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</si>
  <si>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</si>
  <si>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</si>
  <si>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</si>
  <si>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</si>
  <si>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</si>
  <si>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</si>
  <si>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</si>
  <si>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</si>
  <si>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</si>
  <si>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</si>
  <si>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</si>
  <si>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</si>
  <si>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</si>
  <si>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</si>
  <si>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</si>
  <si>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</si>
  <si>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</si>
  <si>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</si>
  <si>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</si>
  <si>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</si>
  <si>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</si>
  <si>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</si>
  <si>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</si>
  <si>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</si>
  <si>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</si>
  <si>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</si>
  <si>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</si>
  <si>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</si>
  <si>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</si>
  <si>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</si>
  <si>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</si>
  <si>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</si>
  <si>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</si>
  <si>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</si>
  <si>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</si>
  <si>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</si>
  <si>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</si>
  <si>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</si>
  <si>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</si>
  <si>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</si>
  <si>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</si>
  <si>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</si>
  <si>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</si>
  <si>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</si>
  <si>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</si>
  <si>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</si>
  <si>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</si>
  <si>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</si>
  <si>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</si>
  <si>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</si>
  <si>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</si>
  <si>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</si>
  <si>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</si>
  <si>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</si>
  <si>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</si>
  <si>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</si>
  <si>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</si>
  <si>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</si>
  <si>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</si>
  <si>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</si>
  <si>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</si>
  <si>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</si>
  <si>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</si>
  <si>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</si>
  <si>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</si>
  <si>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</si>
  <si>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</si>
  <si>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</si>
  <si>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</si>
  <si>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</si>
  <si>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</si>
  <si>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</si>
  <si>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</si>
  <si>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</si>
  <si>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</si>
  <si>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</si>
  <si>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</si>
  <si>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</si>
  <si>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</si>
  <si>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</si>
  <si>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</si>
  <si>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</si>
  <si>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</si>
  <si>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</si>
  <si>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</si>
  <si>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</si>
  <si>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</si>
  <si>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</si>
  <si>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</si>
  <si>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</si>
  <si>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</si>
  <si>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</si>
  <si>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</si>
  <si>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</si>
  <si>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</si>
  <si>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</si>
  <si>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</si>
  <si>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</si>
  <si>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</si>
  <si>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</si>
  <si>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</si>
  <si>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</si>
  <si>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</si>
  <si>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</si>
  <si>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</si>
  <si>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</si>
  <si>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</si>
  <si>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</si>
  <si>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</si>
  <si>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</si>
  <si>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</si>
  <si>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</si>
  <si>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</si>
  <si>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</si>
  <si>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</si>
  <si>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</si>
  <si>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</si>
  <si>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</si>
  <si>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</si>
  <si>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</si>
  <si>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</si>
  <si>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</si>
  <si>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</si>
  <si>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</si>
  <si>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</si>
  <si>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</si>
  <si>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</si>
  <si>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</si>
  <si>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</si>
  <si>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</si>
  <si>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</si>
  <si>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</si>
  <si>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</si>
  <si>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</si>
  <si>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</si>
  <si>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</si>
  <si>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</si>
  <si>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</si>
  <si>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</si>
  <si>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</si>
  <si>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</si>
  <si>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</si>
  <si>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</si>
  <si>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</si>
  <si>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</si>
  <si>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</si>
  <si>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</si>
  <si>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</si>
  <si>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</si>
  <si>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</si>
  <si>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</si>
  <si>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</si>
  <si>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</si>
  <si>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</si>
  <si>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</si>
  <si>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</si>
  <si>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</si>
  <si>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</si>
  <si>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</si>
  <si>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</si>
  <si>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</si>
  <si>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</si>
  <si>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</si>
  <si>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</si>
  <si>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</si>
  <si>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</si>
  <si>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</si>
  <si>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</si>
  <si>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</si>
  <si>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</si>
  <si>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</si>
  <si>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</si>
  <si>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</si>
  <si>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</si>
  <si>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</si>
  <si>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</si>
  <si>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</si>
  <si>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</si>
  <si>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</si>
  <si>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</si>
  <si>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</si>
  <si>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</si>
  <si>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</si>
  <si>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</si>
  <si>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</si>
  <si>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</si>
  <si>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</si>
  <si>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</si>
  <si>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</si>
  <si>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</si>
  <si>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</si>
  <si>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</si>
  <si>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</si>
  <si>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</si>
  <si>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</si>
  <si>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</si>
  <si>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</si>
  <si>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</si>
  <si>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</si>
  <si>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</si>
  <si>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</si>
  <si>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</si>
  <si>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</si>
  <si>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</si>
  <si>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</si>
  <si>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</si>
  <si>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</si>
  <si>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</si>
  <si>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</si>
  <si>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</si>
  <si>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</si>
  <si>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</si>
  <si>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</si>
  <si>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</si>
  <si>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</si>
  <si>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</si>
  <si>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</si>
  <si>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</si>
  <si>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</si>
  <si>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</si>
  <si>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</si>
  <si>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</si>
  <si>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</si>
  <si>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</si>
  <si>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</si>
  <si>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</si>
  <si>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</si>
  <si>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</si>
  <si>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</si>
  <si>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</si>
  <si>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</si>
  <si>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</si>
  <si>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</si>
  <si>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</si>
  <si>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</si>
  <si>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</si>
  <si>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</si>
  <si>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</si>
  <si>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</si>
  <si>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</si>
  <si>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</si>
  <si>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</si>
  <si>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</si>
  <si>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</si>
  <si>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</si>
  <si>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</si>
  <si>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</si>
  <si>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</si>
  <si>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</si>
  <si>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</si>
  <si>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</si>
  <si>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</si>
  <si>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</si>
  <si>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</si>
  <si>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</si>
  <si>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</si>
  <si>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</si>
  <si>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</si>
  <si>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</si>
  <si>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</si>
  <si>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</si>
  <si>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</si>
  <si>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</si>
  <si>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</si>
  <si>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</si>
  <si>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</si>
  <si>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</si>
  <si>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</si>
  <si>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</si>
  <si>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</si>
  <si>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</si>
  <si>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</si>
  <si>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</si>
  <si>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</si>
  <si>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</si>
  <si>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</si>
  <si>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</si>
  <si>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</si>
  <si>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</si>
  <si>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</si>
  <si>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</si>
  <si>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</si>
  <si>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</si>
  <si>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</si>
  <si>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</si>
  <si>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</si>
  <si>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</si>
  <si>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</si>
  <si>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</si>
  <si>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</si>
  <si>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</si>
  <si>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</si>
  <si>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</si>
  <si>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</si>
  <si>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</si>
  <si>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</si>
  <si>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</si>
  <si>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</si>
  <si>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</si>
  <si>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</si>
  <si>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</si>
  <si>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</si>
  <si>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</si>
  <si>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</si>
  <si>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</si>
  <si>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</si>
  <si>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</si>
  <si>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</si>
  <si>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</si>
  <si>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</si>
  <si>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</si>
  <si>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</si>
  <si>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</si>
  <si>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</si>
  <si>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</si>
  <si>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</si>
  <si>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</si>
  <si>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</si>
  <si>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</si>
  <si>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</si>
  <si>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</si>
  <si>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</si>
  <si>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</si>
  <si>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</si>
  <si>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</si>
  <si>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</si>
  <si>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</si>
  <si>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</si>
  <si>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</si>
  <si>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</si>
  <si>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</si>
  <si>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</si>
  <si>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</si>
  <si>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</si>
  <si>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</si>
  <si>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</si>
  <si>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</si>
  <si>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</si>
  <si>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</si>
  <si>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</si>
  <si>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</si>
  <si>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</si>
  <si>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</si>
  <si>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</si>
  <si>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</si>
  <si>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</si>
  <si>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</si>
  <si>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</si>
  <si>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</si>
  <si>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</si>
  <si>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</si>
  <si>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</si>
  <si>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</si>
  <si>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</si>
  <si>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</si>
  <si>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</si>
  <si>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</si>
  <si>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</si>
  <si>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</si>
  <si>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</si>
  <si>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</si>
  <si>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</si>
  <si>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</si>
  <si>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</si>
  <si>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</si>
  <si>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</si>
  <si>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</si>
  <si>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</si>
  <si>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</si>
  <si>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</si>
  <si>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</si>
  <si>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</si>
  <si>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</si>
  <si>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</si>
  <si>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</si>
  <si>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</si>
  <si>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</si>
  <si>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</si>
  <si>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</si>
  <si>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</si>
  <si>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</si>
  <si>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</si>
  <si>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</si>
  <si>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</si>
  <si>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</si>
  <si>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</si>
  <si>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</si>
  <si>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</si>
  <si>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</si>
  <si>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</si>
  <si>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</si>
  <si>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</si>
  <si>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</si>
  <si>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</si>
  <si>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</si>
  <si>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</si>
  <si>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</si>
  <si>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</si>
  <si>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</si>
  <si>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</si>
  <si>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</si>
  <si>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</si>
  <si>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</si>
  <si>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</si>
  <si>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</si>
  <si>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</si>
  <si>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</si>
  <si>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</si>
  <si>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</si>
  <si>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</si>
  <si>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</si>
  <si>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</si>
  <si>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</si>
  <si>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</si>
  <si>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</si>
  <si>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</si>
  <si>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</si>
  <si>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</si>
  <si>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</si>
  <si>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</si>
  <si>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</si>
  <si>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</si>
  <si>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</si>
  <si>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</si>
  <si>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</si>
  <si>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</si>
  <si>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</si>
  <si>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</si>
  <si>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</si>
  <si>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</si>
  <si>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</si>
  <si>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</si>
  <si>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</si>
  <si>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</si>
  <si>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</si>
  <si>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</si>
  <si>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</si>
  <si>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</si>
  <si>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</si>
  <si>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</si>
  <si>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</si>
  <si>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</si>
  <si>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</si>
  <si>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</si>
  <si>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</si>
  <si>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</si>
  <si>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</si>
  <si>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</si>
  <si>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</si>
  <si>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</si>
  <si>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</si>
  <si>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</si>
  <si>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</si>
  <si>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</si>
  <si>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</si>
  <si>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</si>
  <si>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</si>
  <si>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</si>
  <si>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</si>
  <si>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</si>
  <si>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</si>
  <si>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</si>
  <si>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</si>
  <si>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</si>
  <si>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</si>
  <si>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</si>
  <si>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</si>
  <si>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</si>
  <si>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</si>
  <si>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</si>
  <si>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</si>
  <si>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</si>
  <si>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</si>
  <si>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</si>
  <si>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</si>
  <si>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</si>
  <si>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</si>
  <si>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</si>
  <si>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</si>
  <si>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</si>
  <si>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</si>
  <si>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</si>
  <si>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</si>
  <si>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</si>
  <si>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</si>
  <si>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</si>
  <si>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</si>
  <si>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</si>
  <si>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</si>
  <si>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</si>
  <si>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</si>
  <si>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</si>
  <si>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</si>
  <si>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</si>
  <si>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</si>
  <si>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</si>
  <si>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</si>
  <si>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</si>
  <si>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</si>
  <si>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</si>
  <si>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</si>
  <si>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</si>
  <si>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</si>
  <si>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</si>
  <si>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</si>
  <si>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</si>
  <si>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</si>
  <si>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</si>
  <si>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</si>
  <si>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</si>
  <si>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</si>
  <si>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</si>
  <si>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</si>
  <si>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</si>
  <si>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</si>
  <si>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</si>
  <si>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</si>
  <si>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</si>
  <si>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</si>
  <si>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</si>
  <si>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</si>
  <si>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</si>
  <si>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</si>
  <si>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</si>
  <si>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</si>
  <si>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</si>
  <si>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</si>
  <si>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</si>
  <si>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</si>
  <si>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</si>
  <si>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</si>
  <si>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</si>
  <si>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</si>
  <si>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</si>
  <si>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</si>
  <si>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</si>
  <si>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</si>
  <si>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</si>
  <si>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</si>
  <si>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</si>
  <si>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</si>
  <si>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</si>
  <si>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</si>
  <si>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</si>
  <si>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</si>
  <si>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</si>
  <si>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</si>
  <si>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</si>
  <si>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</si>
  <si>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</si>
  <si>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</si>
  <si>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</si>
  <si>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</si>
  <si>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</si>
  <si>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</si>
  <si>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</si>
  <si>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</si>
  <si>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</si>
  <si>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</si>
  <si>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</si>
  <si>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</si>
  <si>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</si>
  <si>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</si>
  <si>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</si>
  <si>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</si>
  <si>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</si>
  <si>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</si>
  <si>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</si>
  <si>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</si>
  <si>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</si>
  <si>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</si>
  <si>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</si>
  <si>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</si>
  <si>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</si>
  <si>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</si>
  <si>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</si>
  <si>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</si>
  <si>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</si>
  <si>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</si>
  <si>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</si>
  <si>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</si>
  <si>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</si>
  <si>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</si>
  <si>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</si>
  <si>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</si>
  <si>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</si>
  <si>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</si>
  <si>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</si>
  <si>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</si>
  <si>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</si>
  <si>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</si>
  <si>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</si>
  <si>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</si>
  <si>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</si>
  <si>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</si>
  <si>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</si>
  <si>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</si>
  <si>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</si>
  <si>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</si>
  <si>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</si>
  <si>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</si>
  <si>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</si>
  <si>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</si>
  <si>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</si>
  <si>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</si>
  <si>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</si>
  <si>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</si>
  <si>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</si>
  <si>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</si>
  <si>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</si>
  <si>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</si>
  <si>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</si>
  <si>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</si>
  <si>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</si>
  <si>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</si>
  <si>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</si>
  <si>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</si>
  <si>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</si>
  <si>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</si>
  <si>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</si>
  <si>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</si>
  <si>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</si>
  <si>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</si>
  <si>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</si>
  <si>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</si>
  <si>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</si>
  <si>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</si>
  <si>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</si>
  <si>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</si>
  <si>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</si>
  <si>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</si>
  <si>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</si>
  <si>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</si>
  <si>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</si>
  <si>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</si>
  <si>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</si>
  <si>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</si>
  <si>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</si>
  <si>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</si>
  <si>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</si>
  <si>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</si>
  <si>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</si>
  <si>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</si>
  <si>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</si>
  <si>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</si>
  <si>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</si>
  <si>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</si>
  <si>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</si>
  <si>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</si>
  <si>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</si>
  <si>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</si>
  <si>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</si>
  <si>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</si>
  <si>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</si>
  <si>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</si>
  <si>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</si>
  <si>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</si>
  <si>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</si>
  <si>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</si>
  <si>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</si>
  <si>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</si>
  <si>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</si>
  <si>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</si>
  <si>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</si>
  <si>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</si>
  <si>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</si>
  <si>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</si>
  <si>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</si>
  <si>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</si>
  <si>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</si>
  <si>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</si>
  <si>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</si>
  <si>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</si>
  <si>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</si>
  <si>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</si>
  <si>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</si>
  <si>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</si>
  <si>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</si>
  <si>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</si>
  <si>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</si>
  <si>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</si>
  <si>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</si>
  <si>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</si>
  <si>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</si>
  <si>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</si>
  <si>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</si>
  <si>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</si>
  <si>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</si>
  <si>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</si>
  <si>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</si>
  <si>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</si>
  <si>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</si>
  <si>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</si>
  <si>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</si>
  <si>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</si>
  <si>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</si>
  <si>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</si>
  <si>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</si>
  <si>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</si>
  <si>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</si>
  <si>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</si>
  <si>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</si>
  <si>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</si>
  <si>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</si>
  <si>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</si>
  <si>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</si>
  <si>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</si>
  <si>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</si>
  <si>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</si>
  <si>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</si>
  <si>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</si>
  <si>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</si>
  <si>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</si>
  <si>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</si>
  <si>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</si>
  <si>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</si>
  <si>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</si>
  <si>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</si>
  <si>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</si>
  <si>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</si>
  <si>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</si>
  <si>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</si>
  <si>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</si>
  <si>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</si>
  <si>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</si>
  <si>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</si>
  <si>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</si>
  <si>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</si>
  <si>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</si>
  <si>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</si>
  <si>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</si>
  <si>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</si>
  <si>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</si>
  <si>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</si>
  <si>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</si>
  <si>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</si>
  <si>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</si>
  <si>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</si>
  <si>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</si>
  <si>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</si>
  <si>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</si>
  <si>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</si>
  <si>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</si>
  <si>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</si>
  <si>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</si>
  <si>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</si>
  <si>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</si>
  <si>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</si>
  <si>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</si>
  <si>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</si>
  <si>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</si>
  <si>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</si>
  <si>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</si>
  <si>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</si>
  <si>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</si>
  <si>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</si>
  <si>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</si>
  <si>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</si>
  <si>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</si>
  <si>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</si>
  <si>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</si>
  <si>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</si>
  <si>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</si>
  <si>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</si>
  <si>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</si>
  <si>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</si>
  <si>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</si>
  <si>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</si>
  <si>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</si>
  <si>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</si>
  <si>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</si>
  <si>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</si>
  <si>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</si>
  <si>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</si>
  <si>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</si>
  <si>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</si>
  <si>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</si>
  <si>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</si>
  <si>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</si>
  <si>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</si>
  <si>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</si>
  <si>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</si>
  <si>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</si>
  <si>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</si>
  <si>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</si>
  <si>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</si>
  <si>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</si>
  <si>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</si>
  <si>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</si>
  <si>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</si>
  <si>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</si>
  <si>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</si>
  <si>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</si>
  <si>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</si>
  <si>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</si>
  <si>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</si>
  <si>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</si>
  <si>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</si>
  <si>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</si>
  <si>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</si>
  <si>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</si>
  <si>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</si>
  <si>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</si>
  <si>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</si>
  <si>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</si>
  <si>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</si>
  <si>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</si>
  <si>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</si>
  <si>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</si>
  <si>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</si>
  <si>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</si>
  <si>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</si>
  <si>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</si>
  <si>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</si>
  <si>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</si>
  <si>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</si>
  <si>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</si>
  <si>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</si>
  <si>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</si>
  <si>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</si>
  <si>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</si>
  <si>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</si>
  <si>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</si>
  <si>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</si>
  <si>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</si>
  <si>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</si>
  <si>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</si>
  <si>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</si>
  <si>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</si>
  <si>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</si>
  <si>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</si>
  <si>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</si>
  <si>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</si>
  <si>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</si>
  <si>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</si>
  <si>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</si>
  <si>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</si>
  <si>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</si>
  <si>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</si>
  <si>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</si>
  <si>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</si>
  <si>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</si>
  <si>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</si>
  <si>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</si>
  <si>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</si>
  <si>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</si>
  <si>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</si>
  <si>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</si>
  <si>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</si>
  <si>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</si>
  <si>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</si>
  <si>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</si>
  <si>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</si>
  <si>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</si>
  <si>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</si>
  <si>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</si>
  <si>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</si>
  <si>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</si>
  <si>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</si>
  <si>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</si>
  <si>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</si>
  <si>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</si>
  <si>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</si>
  <si>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</si>
  <si>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</si>
  <si>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</si>
  <si>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</si>
  <si>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</si>
  <si>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</si>
  <si>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</si>
  <si>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</si>
  <si>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</si>
  <si>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</si>
  <si>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</si>
  <si>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</si>
  <si>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</si>
  <si>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</si>
  <si>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</si>
  <si>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</si>
  <si>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</si>
  <si>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</si>
  <si>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</si>
  <si>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</si>
  <si>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</si>
  <si>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</si>
  <si>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</si>
  <si>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</si>
  <si>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</si>
  <si>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</si>
  <si>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</si>
  <si>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</si>
  <si>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</si>
  <si>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</si>
  <si>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</si>
  <si>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</si>
  <si>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</si>
  <si>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</si>
  <si>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</si>
  <si>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</si>
  <si>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</si>
  <si>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</si>
  <si>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</si>
  <si>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</si>
  <si>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</si>
  <si>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</si>
  <si>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</si>
  <si>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</si>
  <si>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</si>
  <si>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</si>
  <si>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</si>
  <si>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</si>
  <si>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</si>
  <si>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</si>
  <si>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</si>
  <si>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</si>
  <si>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</si>
  <si>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</si>
  <si>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</si>
  <si>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</si>
  <si>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</si>
  <si>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</si>
  <si>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</si>
  <si>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</si>
  <si>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</si>
  <si>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</si>
  <si>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</si>
  <si>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</si>
  <si>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</si>
  <si>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</si>
  <si>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</si>
  <si>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</si>
  <si>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</si>
  <si>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</si>
  <si>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</si>
  <si>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</si>
  <si>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</si>
  <si>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</si>
  <si>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</si>
  <si>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</si>
  <si>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</si>
  <si>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</si>
  <si>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</si>
  <si>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</si>
  <si>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</si>
  <si>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</si>
  <si>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</si>
  <si>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</si>
  <si>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</si>
  <si>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</si>
  <si>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</si>
  <si>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</si>
  <si>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</si>
  <si>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</si>
  <si>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</si>
  <si>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</si>
  <si>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</si>
  <si>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</si>
  <si>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</si>
  <si>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</si>
  <si>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</si>
  <si>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</si>
  <si>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</si>
  <si>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</si>
  <si>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</si>
  <si>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</si>
  <si>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</si>
  <si>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</si>
  <si>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</si>
  <si>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</si>
  <si>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</si>
  <si>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</si>
  <si>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</si>
  <si>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</si>
  <si>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</si>
  <si>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</si>
  <si>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</si>
  <si>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</si>
  <si>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</si>
  <si>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</si>
  <si>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</si>
  <si>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</si>
  <si>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</si>
  <si>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</si>
  <si>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</si>
  <si>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</si>
  <si>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</si>
  <si>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</si>
  <si>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</si>
  <si>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</si>
  <si>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</si>
  <si>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</si>
  <si>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</si>
  <si>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</si>
  <si>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</si>
  <si>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</si>
  <si>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</si>
  <si>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</si>
  <si>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</si>
  <si>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</si>
  <si>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</si>
  <si>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</si>
  <si>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</si>
  <si>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</si>
  <si>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</si>
  <si>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</si>
  <si>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</si>
  <si>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</si>
  <si>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</si>
  <si>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</si>
  <si>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</si>
  <si>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</si>
  <si>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</si>
  <si>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</si>
  <si>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</si>
  <si>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</si>
  <si>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</si>
  <si>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</si>
  <si>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</si>
  <si>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</si>
  <si>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</si>
  <si>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</si>
  <si>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</si>
  <si>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</si>
  <si>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</si>
  <si>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</si>
  <si>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</si>
  <si>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</si>
  <si>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</si>
  <si>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</si>
  <si>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</si>
  <si>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</si>
  <si>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</si>
  <si>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</si>
  <si>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</si>
  <si>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</si>
  <si>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</si>
  <si>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</si>
  <si>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</si>
  <si>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</si>
  <si>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</si>
  <si>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</si>
  <si>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</si>
  <si>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</si>
  <si>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</si>
  <si>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</si>
  <si>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</si>
  <si>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</si>
  <si>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</si>
  <si>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</si>
  <si>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</si>
  <si>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</si>
  <si>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</si>
  <si>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</si>
  <si>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</si>
  <si>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</si>
  <si>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</si>
  <si>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</si>
  <si>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</si>
  <si>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</si>
  <si>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</si>
  <si>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</si>
  <si>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</si>
  <si>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</si>
  <si>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</si>
  <si>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</si>
  <si>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</si>
  <si>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</si>
  <si>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</si>
  <si>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</si>
  <si>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</si>
  <si>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</si>
  <si>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</si>
  <si>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</si>
  <si>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</si>
  <si>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</si>
  <si>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</si>
  <si>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</si>
  <si>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</si>
  <si>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</si>
  <si>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</si>
  <si>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</si>
  <si>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</si>
  <si>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</si>
  <si>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</si>
  <si>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</si>
  <si>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</si>
  <si>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</si>
  <si>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</si>
  <si>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</si>
  <si>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</si>
  <si>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</si>
  <si>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</si>
  <si>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</si>
  <si>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</si>
  <si>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</si>
  <si>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</si>
  <si>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</si>
  <si>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</si>
  <si>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</si>
  <si>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</si>
  <si>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</si>
  <si>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</si>
  <si>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</si>
  <si>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</si>
  <si>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</si>
  <si>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</si>
  <si>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</si>
  <si>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</si>
  <si>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</si>
  <si>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</si>
  <si>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</si>
  <si>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</si>
  <si>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</si>
  <si>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</si>
  <si>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</si>
  <si>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</si>
  <si>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</si>
  <si>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</si>
  <si>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</si>
  <si>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</si>
  <si>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</si>
  <si>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</si>
  <si>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</si>
  <si>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</si>
  <si>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</si>
  <si>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</si>
  <si>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</si>
  <si>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</si>
  <si>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</si>
  <si>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</si>
  <si>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</si>
  <si>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</si>
  <si>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</si>
  <si>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</si>
  <si>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</si>
  <si>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</si>
  <si>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</si>
  <si>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</si>
  <si>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</si>
  <si>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</si>
  <si>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</si>
  <si>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</si>
  <si>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</si>
  <si>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</si>
  <si>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</si>
  <si>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</si>
  <si>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</si>
  <si>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</si>
  <si>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</si>
  <si>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</si>
  <si>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</si>
  <si>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</si>
  <si>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</si>
  <si>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</si>
  <si>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</si>
  <si>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</si>
  <si>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</si>
  <si>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</si>
  <si>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</si>
  <si>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</si>
  <si>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</si>
  <si>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</si>
  <si>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</si>
  <si>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</si>
  <si>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</si>
  <si>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</si>
  <si>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</si>
  <si>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</si>
  <si>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</si>
  <si>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</si>
  <si>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</si>
  <si>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</si>
  <si>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</si>
  <si>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</si>
  <si>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</si>
  <si>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</si>
  <si>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</si>
  <si>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</si>
  <si>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</si>
  <si>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</si>
  <si>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</si>
  <si>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</si>
  <si>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</si>
  <si>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</si>
  <si>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</si>
  <si>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</si>
  <si>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</si>
  <si>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</si>
  <si>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</si>
  <si>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</si>
  <si>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</si>
  <si>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</si>
  <si>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</si>
  <si>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</si>
  <si>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</si>
  <si>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</si>
  <si>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</si>
  <si>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</si>
  <si>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</si>
  <si>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</si>
  <si>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</si>
  <si>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</si>
  <si>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</si>
  <si>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</si>
  <si>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</si>
  <si>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</si>
  <si>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</si>
  <si>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</si>
  <si>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</si>
  <si>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</si>
  <si>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</si>
  <si>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</si>
  <si>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</si>
  <si>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</si>
  <si>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</si>
  <si>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</si>
  <si>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</si>
  <si>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</si>
  <si>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</si>
  <si>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</si>
  <si>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</si>
  <si>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</si>
  <si>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</si>
  <si>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</si>
  <si>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</si>
  <si>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</si>
  <si>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</si>
  <si>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</si>
  <si>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</si>
  <si>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</si>
  <si>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</si>
  <si>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</si>
  <si>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</si>
  <si>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</si>
  <si>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</si>
  <si>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</si>
  <si>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</si>
  <si>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</si>
  <si>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</si>
  <si>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</si>
  <si>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</si>
  <si>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</si>
  <si>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</si>
  <si>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</si>
  <si>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</si>
  <si>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</si>
  <si>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</si>
  <si>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</si>
  <si>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</si>
  <si>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</si>
  <si>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</si>
  <si>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</si>
  <si>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</si>
  <si>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</si>
  <si>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</si>
  <si>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</si>
  <si>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</si>
  <si>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</si>
  <si>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</si>
  <si>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</si>
  <si>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</si>
  <si>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</si>
  <si>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</si>
  <si>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</si>
  <si>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</si>
  <si>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</si>
  <si>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</si>
  <si>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</si>
  <si>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</si>
  <si>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</si>
  <si>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</si>
  <si>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</si>
  <si>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</si>
  <si>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</si>
  <si>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</si>
  <si>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</si>
  <si>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</si>
  <si>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</si>
  <si>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</si>
  <si>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</si>
  <si>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</si>
  <si>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</si>
  <si>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</si>
  <si>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</si>
  <si>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</si>
  <si>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</si>
  <si>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</si>
  <si>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</si>
  <si>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</si>
  <si>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</si>
  <si>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</si>
  <si>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</si>
  <si>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</si>
  <si>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</si>
  <si>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</si>
  <si>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</si>
  <si>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</si>
  <si>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</si>
  <si>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</si>
  <si>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</si>
  <si>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</si>
  <si>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</si>
  <si>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</si>
  <si>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</si>
  <si>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</si>
  <si>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</si>
  <si>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</si>
  <si>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</si>
  <si>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</si>
  <si>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</si>
  <si>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</si>
  <si>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</si>
  <si>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</si>
  <si>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</si>
  <si>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</si>
  <si>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</si>
  <si>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</si>
  <si>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</si>
  <si>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</si>
  <si>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</si>
  <si>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</si>
  <si>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</si>
  <si>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</si>
  <si>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</si>
  <si>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</si>
  <si>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</si>
  <si>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</si>
  <si>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</si>
  <si>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</si>
  <si>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</si>
  <si>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</si>
  <si>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</si>
  <si>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</si>
  <si>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</si>
  <si>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</si>
  <si>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</si>
  <si>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</si>
  <si>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</si>
  <si>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</si>
  <si>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</si>
  <si>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</si>
  <si>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</si>
  <si>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</si>
  <si>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</si>
  <si>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</si>
  <si>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</si>
  <si>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</si>
  <si>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</si>
  <si>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</si>
  <si>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</si>
  <si>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</si>
  <si>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</si>
  <si>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</si>
  <si>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</si>
  <si>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</si>
  <si>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</si>
  <si>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</si>
  <si>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</si>
  <si>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</si>
  <si>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</si>
  <si>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</si>
  <si>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</si>
  <si>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</si>
  <si>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</si>
  <si>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</si>
  <si>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</si>
  <si>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</si>
  <si>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</si>
  <si>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</si>
  <si>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</si>
  <si>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</si>
  <si>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</si>
  <si>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</si>
  <si>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</si>
  <si>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</si>
  <si>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</si>
  <si>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</si>
  <si>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</si>
  <si>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</si>
  <si>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</si>
  <si>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</si>
  <si>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</si>
  <si>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</si>
  <si>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</si>
  <si>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</si>
  <si>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</si>
  <si>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</si>
  <si>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</si>
  <si>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</si>
  <si>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</si>
  <si>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</si>
  <si>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</si>
  <si>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</si>
  <si>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</si>
  <si>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</si>
  <si>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</si>
  <si>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</si>
  <si>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</si>
  <si>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</si>
  <si>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</si>
  <si>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</si>
  <si>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</si>
  <si>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</si>
  <si>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</si>
  <si>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</si>
  <si>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</si>
  <si>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</si>
  <si>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</si>
  <si>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</si>
  <si>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</si>
  <si>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</si>
  <si>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</si>
  <si>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</si>
  <si>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</si>
  <si>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</si>
  <si>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</si>
  <si>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</si>
  <si>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</si>
  <si>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</si>
  <si>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</si>
  <si>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</si>
  <si>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</si>
  <si>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</si>
  <si>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</si>
  <si>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</si>
  <si>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</si>
  <si>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</si>
  <si>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</si>
  <si>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</si>
  <si>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</si>
  <si>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</si>
  <si>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</si>
  <si>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</si>
  <si>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</si>
  <si>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</si>
  <si>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</si>
  <si>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</si>
  <si>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</si>
  <si>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</si>
  <si>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</si>
  <si>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</si>
  <si>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</si>
  <si>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</si>
  <si>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</si>
  <si>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</si>
  <si>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</si>
  <si>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</si>
  <si>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</si>
  <si>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</si>
  <si>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</si>
  <si>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</si>
  <si>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</si>
  <si>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</si>
  <si>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</si>
  <si>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</si>
  <si>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</si>
  <si>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</si>
  <si>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</si>
  <si>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</si>
  <si>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</si>
  <si>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</si>
  <si>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</si>
  <si>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</si>
  <si>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</si>
  <si>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</si>
  <si>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</si>
  <si>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</si>
  <si>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</si>
  <si>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</si>
  <si>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</si>
  <si>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</si>
  <si>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</si>
  <si>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</si>
  <si>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</si>
  <si>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</si>
  <si>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</si>
  <si>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</si>
  <si>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</si>
  <si>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</si>
  <si>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</si>
  <si>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</si>
  <si>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</si>
  <si>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</si>
  <si>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</si>
  <si>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</si>
  <si>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</si>
  <si>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</si>
  <si>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</si>
  <si>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</si>
  <si>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</si>
  <si>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</si>
  <si>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</si>
  <si>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</si>
  <si>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</si>
  <si>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</si>
  <si>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</si>
  <si>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</si>
  <si>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</si>
  <si>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</si>
  <si>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</si>
  <si>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</si>
  <si>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</si>
  <si>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</si>
  <si>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</si>
  <si>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</si>
  <si>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</si>
  <si>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</si>
  <si>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</si>
  <si>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</si>
  <si>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</si>
  <si>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</si>
  <si>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</si>
  <si>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</si>
  <si>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</si>
  <si>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</si>
  <si>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</si>
  <si>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</si>
  <si>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</si>
  <si>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</si>
  <si>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</si>
  <si>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</si>
  <si>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</si>
  <si>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</si>
  <si>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</si>
  <si>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</si>
  <si>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</si>
  <si>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</si>
  <si>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</si>
  <si>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</si>
  <si>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</si>
  <si>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</si>
  <si>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</si>
  <si>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</si>
  <si>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</si>
  <si>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</si>
  <si>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</si>
  <si>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</si>
  <si>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</si>
  <si>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</si>
  <si>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</si>
  <si>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</si>
  <si>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</si>
  <si>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</si>
  <si>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</si>
  <si>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</si>
  <si>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</si>
  <si>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</si>
  <si>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</si>
  <si>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</si>
  <si>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</si>
  <si>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</si>
  <si>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</si>
  <si>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</si>
  <si>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</si>
  <si>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</si>
  <si>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</si>
  <si>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</si>
  <si>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</si>
  <si>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</si>
  <si>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</si>
  <si>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</si>
  <si>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</si>
  <si>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</si>
  <si>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</si>
  <si>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</si>
  <si>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</si>
  <si>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</si>
  <si>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</si>
  <si>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</si>
  <si>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</si>
  <si>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</si>
  <si>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</si>
  <si>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</si>
  <si>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</si>
  <si>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</si>
  <si>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</si>
  <si>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</si>
  <si>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</si>
  <si>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</si>
  <si>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</si>
  <si>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</si>
  <si>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</si>
  <si>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</si>
  <si>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</si>
  <si>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</si>
  <si>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</si>
  <si>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</si>
  <si>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</si>
  <si>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</si>
  <si>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</si>
  <si>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</si>
  <si>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</si>
  <si>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</si>
  <si>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</si>
  <si>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</si>
  <si>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</si>
  <si>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</si>
  <si>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</si>
  <si>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</si>
  <si>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</si>
  <si>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</si>
  <si>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</si>
  <si>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</si>
  <si>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</si>
  <si>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</si>
  <si>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</si>
  <si>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</si>
  <si>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</si>
  <si>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</si>
  <si>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</si>
  <si>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</si>
  <si>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</si>
  <si>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</si>
  <si>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</si>
  <si>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</si>
  <si>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</si>
  <si>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</si>
  <si>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</si>
  <si>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</si>
  <si>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</si>
  <si>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</si>
  <si>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</si>
  <si>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</si>
  <si>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</si>
  <si>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</si>
  <si>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</si>
  <si>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</si>
  <si>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</si>
  <si>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</si>
  <si>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</si>
  <si>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</si>
  <si>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</si>
  <si>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</si>
  <si>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</si>
  <si>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</si>
  <si>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</si>
  <si>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</si>
  <si>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</si>
  <si>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</si>
  <si>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</si>
  <si>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</si>
  <si>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</si>
  <si>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</si>
  <si>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</si>
  <si>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</si>
  <si>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</si>
  <si>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</si>
  <si>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</si>
  <si>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</si>
  <si>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</si>
  <si>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</si>
  <si>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</si>
  <si>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</si>
  <si>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</si>
  <si>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</si>
  <si>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</si>
  <si>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</si>
  <si>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</si>
  <si>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</si>
  <si>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</si>
  <si>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</si>
  <si>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</si>
  <si>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</si>
  <si>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</si>
  <si>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</si>
  <si>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</si>
  <si>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</si>
  <si>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</si>
  <si>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</si>
  <si>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</si>
  <si>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</si>
  <si>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</si>
  <si>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</si>
  <si>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</si>
  <si>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</si>
  <si>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</si>
  <si>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</si>
  <si>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</si>
  <si>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</si>
  <si>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</si>
  <si>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</si>
  <si>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</si>
  <si>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</si>
  <si>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</si>
  <si>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</si>
  <si>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</si>
  <si>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</si>
  <si>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</si>
  <si>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</si>
  <si>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</si>
  <si>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</si>
  <si>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</si>
  <si>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</si>
  <si>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</si>
  <si>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</si>
  <si>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</si>
  <si>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</si>
  <si>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</si>
  <si>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</si>
  <si>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</si>
  <si>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</si>
  <si>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</si>
  <si>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</si>
  <si>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</si>
  <si>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</si>
  <si>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</si>
  <si>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</si>
  <si>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</si>
  <si>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</si>
  <si>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</si>
  <si>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</si>
  <si>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</si>
  <si>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</si>
  <si>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</si>
  <si>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</si>
  <si>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</si>
  <si>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</si>
  <si>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</si>
  <si>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</si>
  <si>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</si>
  <si>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</si>
  <si>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</si>
  <si>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</si>
  <si>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</si>
  <si>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</si>
  <si>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</si>
  <si>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</si>
  <si>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</si>
  <si>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</si>
  <si>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</si>
  <si>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</si>
  <si>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</si>
  <si>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</si>
  <si>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</si>
  <si>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</si>
  <si>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</si>
  <si>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</si>
  <si>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</si>
  <si>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</si>
  <si>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</si>
  <si>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</si>
  <si>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</si>
  <si>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</si>
  <si>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</si>
  <si>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</si>
  <si>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</si>
  <si>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</si>
  <si>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</si>
  <si>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</si>
  <si>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</si>
  <si>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</si>
  <si>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</si>
  <si>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</si>
  <si>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</si>
  <si>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</si>
  <si>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</si>
  <si>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</si>
  <si>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</si>
  <si>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</si>
  <si>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</si>
  <si>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</si>
  <si>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</si>
  <si>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</si>
  <si>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</si>
  <si>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</si>
  <si>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</si>
  <si>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</si>
  <si>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</si>
  <si>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</si>
  <si>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</si>
  <si>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</si>
  <si>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</si>
  <si>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</si>
  <si>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</si>
  <si>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</si>
  <si>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</si>
  <si>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</si>
  <si>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</si>
  <si>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</si>
  <si>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</si>
  <si>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</si>
  <si>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</si>
  <si>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</si>
  <si>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</si>
  <si>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</si>
  <si>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</si>
  <si>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</si>
  <si>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</si>
  <si>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</si>
  <si>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</si>
  <si>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</si>
  <si>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</si>
  <si>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</si>
  <si>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</si>
  <si>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</si>
  <si>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</si>
  <si>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</si>
  <si>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</si>
  <si>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</si>
  <si>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</si>
  <si>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</si>
  <si>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</si>
  <si>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</si>
  <si>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</si>
  <si>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</si>
  <si>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</si>
  <si>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</si>
  <si>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</si>
  <si>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</si>
  <si>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</si>
  <si>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</si>
  <si>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</si>
  <si>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</si>
  <si>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</si>
  <si>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</si>
  <si>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</si>
  <si>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</si>
  <si>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</si>
  <si>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</si>
  <si>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</si>
  <si>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</si>
  <si>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</si>
  <si>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</si>
  <si>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</si>
  <si>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</si>
  <si>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</si>
  <si>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</si>
  <si>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</si>
  <si>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</si>
  <si>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</si>
  <si>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</si>
  <si>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</si>
  <si>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</si>
  <si>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</si>
  <si>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</si>
  <si>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</si>
  <si>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</si>
  <si>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</si>
  <si>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</si>
  <si>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</si>
  <si>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</si>
  <si>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</si>
  <si>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</si>
  <si>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</si>
  <si>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</si>
  <si>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</si>
  <si>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</si>
  <si>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</si>
  <si>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</si>
  <si>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</si>
  <si>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</si>
  <si>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</si>
  <si>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</si>
  <si>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</si>
  <si>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</si>
  <si>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</si>
  <si>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</si>
  <si>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</si>
  <si>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</si>
  <si>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</si>
  <si>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</si>
  <si>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</si>
  <si>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</si>
  <si>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</si>
  <si>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</si>
  <si>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</si>
  <si>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</si>
  <si>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</si>
  <si>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</si>
  <si>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</si>
  <si>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</si>
  <si>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</si>
  <si>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</si>
  <si>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</si>
  <si>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</si>
  <si>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</si>
  <si>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</si>
  <si>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</si>
  <si>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</si>
  <si>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</si>
  <si>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</si>
  <si>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</si>
  <si>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</si>
  <si>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</si>
  <si>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</si>
  <si>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</si>
  <si>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</si>
  <si>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</si>
  <si>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</si>
  <si>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</si>
  <si>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</si>
  <si>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</si>
  <si>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</si>
  <si>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</si>
  <si>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</si>
  <si>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</si>
  <si>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</si>
  <si>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</si>
  <si>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</si>
  <si>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</si>
  <si>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</si>
  <si>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</si>
  <si>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</si>
  <si>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</si>
  <si>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</si>
  <si>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</si>
  <si>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</si>
  <si>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</si>
  <si>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</si>
  <si>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</si>
  <si>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</si>
  <si>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</si>
  <si>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</si>
  <si>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</si>
  <si>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</si>
  <si>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</si>
  <si>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</si>
  <si>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</si>
  <si>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</si>
  <si>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</si>
  <si>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</si>
  <si>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</si>
  <si>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</si>
  <si>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</si>
  <si>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</si>
  <si>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</si>
  <si>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</si>
  <si>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</si>
  <si>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</si>
  <si>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</si>
  <si>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</si>
  <si>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</si>
  <si>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</si>
  <si>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</si>
  <si>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</si>
  <si>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</si>
  <si>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</si>
  <si>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</si>
  <si>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</si>
  <si>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</si>
  <si>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</si>
  <si>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</si>
  <si>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</si>
  <si>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</si>
  <si>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</si>
  <si>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</si>
  <si>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</si>
  <si>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</si>
  <si>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</si>
  <si>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</si>
  <si>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</si>
  <si>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</si>
  <si>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</si>
  <si>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</si>
  <si>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</si>
  <si>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</si>
  <si>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</si>
  <si>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</si>
  <si>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</si>
  <si>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</si>
  <si>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</si>
  <si>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</si>
  <si>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</si>
  <si>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</si>
  <si>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</si>
  <si>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</si>
  <si>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</si>
  <si>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</si>
  <si>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</si>
  <si>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</si>
  <si>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</si>
  <si>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</si>
  <si>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</si>
  <si>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</si>
  <si>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</si>
  <si>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</si>
  <si>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</si>
  <si>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</si>
  <si>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</si>
  <si>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</si>
  <si>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</si>
  <si>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</si>
  <si>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</si>
  <si>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</si>
  <si>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</si>
  <si>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</si>
  <si>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</si>
  <si>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</si>
  <si>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</si>
  <si>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</si>
  <si>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</si>
  <si>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</si>
  <si>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</si>
  <si>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</si>
  <si>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</si>
  <si>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</si>
  <si>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</si>
  <si>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</si>
  <si>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</si>
  <si>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</si>
  <si>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</si>
  <si>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</si>
  <si>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</si>
  <si>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</si>
  <si>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</si>
  <si>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</si>
  <si>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</si>
  <si>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</si>
  <si>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</si>
  <si>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</si>
  <si>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</si>
  <si>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</si>
  <si>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</si>
  <si>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</si>
  <si>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</si>
  <si>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</si>
  <si>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</si>
  <si>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</si>
  <si>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</si>
  <si>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</si>
  <si>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</si>
  <si>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</si>
  <si>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</si>
  <si>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</si>
  <si>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</si>
  <si>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</si>
  <si>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</si>
  <si>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</si>
  <si>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</si>
  <si>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</si>
  <si>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</si>
  <si>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</si>
  <si>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</si>
  <si>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</si>
  <si>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</si>
  <si>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</si>
  <si>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</si>
  <si>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</si>
  <si>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</si>
  <si>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</si>
  <si>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</si>
  <si>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</si>
  <si>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</si>
  <si>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</si>
  <si>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</si>
  <si>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</si>
  <si>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</si>
  <si>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</si>
  <si>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</si>
  <si>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</si>
  <si>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</si>
  <si>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</si>
  <si>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</si>
  <si>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</si>
  <si>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</si>
  <si>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</si>
  <si>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</si>
  <si>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</si>
  <si>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</si>
  <si>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</si>
  <si>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</si>
  <si>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</si>
  <si>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</si>
  <si>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</si>
  <si>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</si>
  <si>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</si>
  <si>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</si>
  <si>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</si>
  <si>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</si>
  <si>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</si>
  <si>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</si>
  <si>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</si>
  <si>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</si>
  <si>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</si>
  <si>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</si>
  <si>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</si>
  <si>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</si>
  <si>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</si>
  <si>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</si>
  <si>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</si>
  <si>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</si>
  <si>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</si>
  <si>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</si>
  <si>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</si>
  <si>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</si>
  <si>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</si>
  <si>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</si>
  <si>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</si>
  <si>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</si>
  <si>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</si>
  <si>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</si>
  <si>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</si>
  <si>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</si>
  <si>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</si>
  <si>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</si>
  <si>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</si>
  <si>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</si>
  <si>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</si>
  <si>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</si>
  <si>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</si>
  <si>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</si>
  <si>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</si>
  <si>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</si>
  <si>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</si>
  <si>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</si>
  <si>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</si>
  <si>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</si>
  <si>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</si>
  <si>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</si>
  <si>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</si>
  <si>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</si>
  <si>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</si>
  <si>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</si>
  <si>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</si>
  <si>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</si>
  <si>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</si>
  <si>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</si>
  <si>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</si>
  <si>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</si>
  <si>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</si>
  <si>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</si>
  <si>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</si>
  <si>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</si>
  <si>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</si>
  <si>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</si>
  <si>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</si>
  <si>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</si>
  <si>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</si>
  <si>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</si>
  <si>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</si>
  <si>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</si>
  <si>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</si>
  <si>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</si>
  <si>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</si>
  <si>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</si>
  <si>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</si>
  <si>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</si>
  <si>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</si>
  <si>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</si>
  <si>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</si>
  <si>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</si>
  <si>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</si>
  <si>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</si>
  <si>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</si>
  <si>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</si>
  <si>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</si>
  <si>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</si>
  <si>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</si>
  <si>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</si>
  <si>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</si>
  <si>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</si>
  <si>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</si>
  <si>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</si>
  <si>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</si>
  <si>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</si>
  <si>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</si>
  <si>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</si>
  <si>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</si>
  <si>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</si>
  <si>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</si>
  <si>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</si>
  <si>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</si>
  <si>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</si>
  <si>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</si>
  <si>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</si>
  <si>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</si>
  <si>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</si>
  <si>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</si>
  <si>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</si>
  <si>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</si>
  <si>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</si>
  <si>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</si>
  <si>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</si>
  <si>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</si>
  <si>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</si>
  <si>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</si>
  <si>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</si>
  <si>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</si>
  <si>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</si>
  <si>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</si>
  <si>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</si>
  <si>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</si>
  <si>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</si>
  <si>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</si>
  <si>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</si>
  <si>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</si>
  <si>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</si>
  <si>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</si>
  <si>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</si>
  <si>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</si>
  <si>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</si>
  <si>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</si>
  <si>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</si>
  <si>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</si>
  <si>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</si>
  <si>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</si>
  <si>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</si>
  <si>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</si>
  <si>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</si>
  <si>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</si>
  <si>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</si>
  <si>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</si>
  <si>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</si>
  <si>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</si>
  <si>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</si>
  <si>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</si>
  <si>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</si>
  <si>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</si>
  <si>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</si>
  <si>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</si>
  <si>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</si>
  <si>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</si>
  <si>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</si>
  <si>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</si>
  <si>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</si>
  <si>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</si>
  <si>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</si>
  <si>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</si>
  <si>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</si>
  <si>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</si>
  <si>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</si>
  <si>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</si>
  <si>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</si>
  <si>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</si>
  <si>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</si>
  <si>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</si>
  <si>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</si>
  <si>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</si>
  <si>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</si>
  <si>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</si>
  <si>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</si>
  <si>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</si>
  <si>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</si>
  <si>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</si>
  <si>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</si>
  <si>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</si>
  <si>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</si>
  <si>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</si>
  <si>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</si>
  <si>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</si>
  <si>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</si>
  <si>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</si>
  <si>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</si>
  <si>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</si>
  <si>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</si>
  <si>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</si>
  <si>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</si>
  <si>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</si>
  <si>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</si>
  <si>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</si>
  <si>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</si>
  <si>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</si>
  <si>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</si>
  <si>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</si>
  <si>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</si>
  <si>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</si>
  <si>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</si>
  <si>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</si>
  <si>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</si>
  <si>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</si>
  <si>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</si>
  <si>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</si>
  <si>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</si>
  <si>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</si>
  <si>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</si>
  <si>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</si>
  <si>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</si>
  <si>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</si>
  <si>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</si>
  <si>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</si>
  <si>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</si>
  <si>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</si>
  <si>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</si>
  <si>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</si>
  <si>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</si>
  <si>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</si>
  <si>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</si>
  <si>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</si>
  <si>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</si>
  <si>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</si>
  <si>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</si>
  <si>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</si>
  <si>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</si>
  <si>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</si>
  <si>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</si>
  <si>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</si>
  <si>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</si>
  <si>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</si>
  <si>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</si>
  <si>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</si>
  <si>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</si>
  <si>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</si>
  <si>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</si>
  <si>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</si>
  <si>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</si>
  <si>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</si>
  <si>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</si>
  <si>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</si>
  <si>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</si>
  <si>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</si>
  <si>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</si>
  <si>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</si>
  <si>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</si>
  <si>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</si>
  <si>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</si>
  <si>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</si>
  <si>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</si>
  <si>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</si>
  <si>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</si>
  <si>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</si>
  <si>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</si>
  <si>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</si>
  <si>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</si>
  <si>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</si>
  <si>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</si>
  <si>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</si>
  <si>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</si>
  <si>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</si>
  <si>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</si>
  <si>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</si>
  <si>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</si>
  <si>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</si>
  <si>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</si>
  <si>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</si>
  <si>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</si>
  <si>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</si>
  <si>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</si>
  <si>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</si>
  <si>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</si>
  <si>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</si>
  <si>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</si>
  <si>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</si>
  <si>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</si>
  <si>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</si>
  <si>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</si>
  <si>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</si>
  <si>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</si>
  <si>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</si>
  <si>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</si>
  <si>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</si>
  <si>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</si>
  <si>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</si>
  <si>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</si>
  <si>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</si>
  <si>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</si>
  <si>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</si>
  <si>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</si>
  <si>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</si>
  <si>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</si>
  <si>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</si>
  <si>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</si>
  <si>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</si>
  <si>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</si>
  <si>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</si>
  <si>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</si>
  <si>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</si>
  <si>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</si>
  <si>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</si>
  <si>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</si>
  <si>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</si>
  <si>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</si>
  <si>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</si>
  <si>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</si>
  <si>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</si>
  <si>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</si>
  <si>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</si>
  <si>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</si>
  <si>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</si>
  <si>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</si>
  <si>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</si>
  <si>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</si>
  <si>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</si>
  <si>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</si>
  <si>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</si>
  <si>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</si>
  <si>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</si>
  <si>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</si>
  <si>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</si>
  <si>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</si>
  <si>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</si>
  <si>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</si>
  <si>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</si>
  <si>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</si>
  <si>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</si>
  <si>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</si>
  <si>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</si>
  <si>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</si>
  <si>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</si>
  <si>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</si>
  <si>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</si>
  <si>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</si>
  <si>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</si>
  <si>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</si>
  <si>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</si>
  <si>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</si>
  <si>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</si>
  <si>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</si>
  <si>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</si>
  <si>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</si>
  <si>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</si>
  <si>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</si>
  <si>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</si>
  <si>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</si>
  <si>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</si>
  <si>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</si>
  <si>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</si>
  <si>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</si>
  <si>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</si>
  <si>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</si>
  <si>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</si>
  <si>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</si>
  <si>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</si>
  <si>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</si>
  <si>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</si>
  <si>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</si>
  <si>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</si>
  <si>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</si>
  <si>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</si>
  <si>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</si>
  <si>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</si>
  <si>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</si>
  <si>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</si>
  <si>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</si>
  <si>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</si>
  <si>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</si>
  <si>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</si>
  <si>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</si>
  <si>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</si>
  <si>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</si>
  <si>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</si>
  <si>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</si>
  <si>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</si>
  <si>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</si>
  <si>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</si>
  <si>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</si>
  <si>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</si>
  <si>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</si>
  <si>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</si>
  <si>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</si>
  <si>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</si>
  <si>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</si>
  <si>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</si>
  <si>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</si>
  <si>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</si>
  <si>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</si>
  <si>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</si>
  <si>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</si>
  <si>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</si>
  <si>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</si>
  <si>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</si>
  <si>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</si>
  <si>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</si>
  <si>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</si>
  <si>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</si>
  <si>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</si>
  <si>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</si>
  <si>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</si>
  <si>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</si>
  <si>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</si>
  <si>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</si>
  <si>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</si>
  <si>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</si>
  <si>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</si>
  <si>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</si>
  <si>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</si>
  <si>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</si>
  <si>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</si>
  <si>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</si>
  <si>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</si>
  <si>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</si>
  <si>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</si>
  <si>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</si>
  <si>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</si>
  <si>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</si>
  <si>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</si>
  <si>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</si>
  <si>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</si>
  <si>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</si>
  <si>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</si>
  <si>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</si>
  <si>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</si>
  <si>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</si>
  <si>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</si>
  <si>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</si>
  <si>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</si>
  <si>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</si>
  <si>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</si>
  <si>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</si>
  <si>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</si>
  <si>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</si>
  <si>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</si>
  <si>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</si>
  <si>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</si>
  <si>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</si>
  <si>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</si>
  <si>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</si>
  <si>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</si>
  <si>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</si>
  <si>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</si>
  <si>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</si>
  <si>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</si>
  <si>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</si>
  <si>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</si>
  <si>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</si>
  <si>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</si>
  <si>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</si>
  <si>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</si>
  <si>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</si>
  <si>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</si>
  <si>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</si>
  <si>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</si>
  <si>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</si>
  <si>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</si>
  <si>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</si>
  <si>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</si>
  <si>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</si>
  <si>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</si>
  <si>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</si>
  <si>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</si>
  <si>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</si>
  <si>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</si>
  <si>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</si>
  <si>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</si>
  <si>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</si>
  <si>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</si>
  <si>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</si>
  <si>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</si>
  <si>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</si>
  <si>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</si>
  <si>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</si>
  <si>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</si>
  <si>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</si>
  <si>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</si>
  <si>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</si>
  <si>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</si>
  <si>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</si>
  <si>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</si>
  <si>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</si>
  <si>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</si>
  <si>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</si>
  <si>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</si>
  <si>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</si>
  <si>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</si>
  <si>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</si>
  <si>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</si>
  <si>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</si>
  <si>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</si>
  <si>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</si>
  <si>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</si>
  <si>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</si>
  <si>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</si>
  <si>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</si>
  <si>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</si>
  <si>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</si>
  <si>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</si>
  <si>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</si>
  <si>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</si>
  <si>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</si>
  <si>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</si>
  <si>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</si>
  <si>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</si>
  <si>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</si>
  <si>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</si>
  <si>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</si>
  <si>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</si>
  <si>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</si>
  <si>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</si>
  <si>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</si>
  <si>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</si>
  <si>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</si>
  <si>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</si>
  <si>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</si>
  <si>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</si>
  <si>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</si>
  <si>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</si>
  <si>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</si>
  <si>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</si>
  <si>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</si>
  <si>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</si>
  <si>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</si>
  <si>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</si>
  <si>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</si>
  <si>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</si>
  <si>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</si>
  <si>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</si>
  <si>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</si>
  <si>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</si>
  <si>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</si>
  <si>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</si>
  <si>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</si>
  <si>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</si>
  <si>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</si>
  <si>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</si>
  <si>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</si>
  <si>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</si>
  <si>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</si>
  <si>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</si>
  <si>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</si>
  <si>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</si>
  <si>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</si>
  <si>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</si>
  <si>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</si>
  <si>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</si>
  <si>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</si>
  <si>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</si>
  <si>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</si>
  <si>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</si>
  <si>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</si>
  <si>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</si>
  <si>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</si>
  <si>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</si>
  <si>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</si>
  <si>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</si>
  <si>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</si>
  <si>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</si>
  <si>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</si>
  <si>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</si>
  <si>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</si>
  <si>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</si>
  <si>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</si>
  <si>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</si>
  <si>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</si>
  <si>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</si>
  <si>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</si>
  <si>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</si>
  <si>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</si>
  <si>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</si>
  <si>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</si>
  <si>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</si>
  <si>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</si>
  <si>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</si>
  <si>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</si>
  <si>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</si>
  <si>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</si>
  <si>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</si>
  <si>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</si>
  <si>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</si>
  <si>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</si>
  <si>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</si>
  <si>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</si>
  <si>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</si>
  <si>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</si>
  <si>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</si>
  <si>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</si>
  <si>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</si>
  <si>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</si>
  <si>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</si>
  <si>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</si>
  <si>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</si>
  <si>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</si>
  <si>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</si>
  <si>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</si>
  <si>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</si>
  <si>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</si>
  <si>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</si>
  <si>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</si>
  <si>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</si>
  <si>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</si>
  <si>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</si>
  <si>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</si>
  <si>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</si>
  <si>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</si>
  <si>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</si>
  <si>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</si>
  <si>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</si>
  <si>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</si>
  <si>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</si>
  <si>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</si>
  <si>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</si>
  <si>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</si>
  <si>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</si>
  <si>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</si>
  <si>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</si>
  <si>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</si>
  <si>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</si>
  <si>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</si>
  <si>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</si>
  <si>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</si>
  <si>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</si>
  <si>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</si>
  <si>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</si>
  <si>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</si>
  <si>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</si>
  <si>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</si>
  <si>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</si>
  <si>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</si>
  <si>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</si>
  <si>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</si>
  <si>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</si>
  <si>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</si>
  <si>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</si>
  <si>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</si>
  <si>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</si>
  <si>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</si>
  <si>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</si>
  <si>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</si>
  <si>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</si>
  <si>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</si>
  <si>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</si>
  <si>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</si>
  <si>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</si>
  <si>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</si>
  <si>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</si>
  <si>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</si>
  <si>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</si>
  <si>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</si>
  <si>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</si>
  <si>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</si>
  <si>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</si>
  <si>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</si>
  <si>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</si>
  <si>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</si>
  <si>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</si>
  <si>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</si>
  <si>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</si>
  <si>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</si>
  <si>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</si>
  <si>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</si>
  <si>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</si>
  <si>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</si>
  <si>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</si>
  <si>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</si>
  <si>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</si>
  <si>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</si>
  <si>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</si>
  <si>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</si>
  <si>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</si>
  <si>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</si>
  <si>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</si>
  <si>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</si>
  <si>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</si>
  <si>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</si>
  <si>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</si>
  <si>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</si>
  <si>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</si>
  <si>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</si>
  <si>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</si>
  <si>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</si>
  <si>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</si>
  <si>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</si>
  <si>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</si>
  <si>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</si>
  <si>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</si>
  <si>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</si>
  <si>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</si>
  <si>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</si>
  <si>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</si>
  <si>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</si>
  <si>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</si>
  <si>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</si>
  <si>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</si>
  <si>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</si>
  <si>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</si>
  <si>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</si>
  <si>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</si>
  <si>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</si>
  <si>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</si>
  <si>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</si>
  <si>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</si>
  <si>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</si>
  <si>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</si>
  <si>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</si>
  <si>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</si>
  <si>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</si>
  <si>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</si>
  <si>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</si>
  <si>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</si>
  <si>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</si>
  <si>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</si>
  <si>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</si>
  <si>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</si>
  <si>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</si>
  <si>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</si>
  <si>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</si>
  <si>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</si>
  <si>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</si>
  <si>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</si>
  <si>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</si>
  <si>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</si>
  <si>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</si>
  <si>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</si>
  <si>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</si>
  <si>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</si>
  <si>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</si>
  <si>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</si>
  <si>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</si>
  <si>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</si>
  <si>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</si>
  <si>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</si>
  <si>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</si>
  <si>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</si>
  <si>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</si>
  <si>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</si>
  <si>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</si>
  <si>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</si>
  <si>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</si>
  <si>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</si>
  <si>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</si>
  <si>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</si>
  <si>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</si>
  <si>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</si>
  <si>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</si>
  <si>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</si>
  <si>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</si>
  <si>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</si>
  <si>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</si>
  <si>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</si>
  <si>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</si>
  <si>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</si>
  <si>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</si>
  <si>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</si>
  <si>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</si>
  <si>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</si>
  <si>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</si>
  <si>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</si>
  <si>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</si>
  <si>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</si>
  <si>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</si>
  <si>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</si>
  <si>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</si>
  <si>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</si>
  <si>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</si>
  <si>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</si>
  <si>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</si>
  <si>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</si>
  <si>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</si>
  <si>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</si>
  <si>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</si>
  <si>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</si>
  <si>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</si>
  <si>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</si>
  <si>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</si>
  <si>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</si>
  <si>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</si>
  <si>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</si>
  <si>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</si>
  <si>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</si>
  <si>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</si>
  <si>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</si>
  <si>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</si>
  <si>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</si>
  <si>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</si>
  <si>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</si>
  <si>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</si>
  <si>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</si>
  <si>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</si>
  <si>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</si>
  <si>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</si>
  <si>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</si>
  <si>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</si>
  <si>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</si>
  <si>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</si>
  <si>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</si>
  <si>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</si>
  <si>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</si>
  <si>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</si>
  <si>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</si>
  <si>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</si>
  <si>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</si>
  <si>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</si>
  <si>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</si>
  <si>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</si>
  <si>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</si>
  <si>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</si>
  <si>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</si>
  <si>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</si>
  <si>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</si>
  <si>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</si>
  <si>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</si>
  <si>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</si>
  <si>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</si>
  <si>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</si>
  <si>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</si>
  <si>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</si>
  <si>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</si>
  <si>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</si>
  <si>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</si>
  <si>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</si>
  <si>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</si>
  <si>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</si>
  <si>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</si>
  <si>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</si>
  <si>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</si>
  <si>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</si>
  <si>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</si>
  <si>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</si>
  <si>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</si>
  <si>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</si>
  <si>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</si>
  <si>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</si>
  <si>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</si>
  <si>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</si>
  <si>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</si>
  <si>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</si>
  <si>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</si>
  <si>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</si>
  <si>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</si>
  <si>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</si>
  <si>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</si>
  <si>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</si>
  <si>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</si>
  <si>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</si>
  <si>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</si>
  <si>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</si>
  <si>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</si>
  <si>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</si>
  <si>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</si>
  <si>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</si>
  <si>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</si>
  <si>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</si>
  <si>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</si>
  <si>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</si>
  <si>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</si>
  <si>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</si>
  <si>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</si>
  <si>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</si>
  <si>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</si>
  <si>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</si>
  <si>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</si>
  <si>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</si>
  <si>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</si>
  <si>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</si>
  <si>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</si>
  <si>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</si>
  <si>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</si>
  <si>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</si>
  <si>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</si>
  <si>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</si>
  <si>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</si>
  <si>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</si>
  <si>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</si>
  <si>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</si>
  <si>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</si>
  <si>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</si>
  <si>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</si>
  <si>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</si>
  <si>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</si>
  <si>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</si>
  <si>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</si>
  <si>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</si>
  <si>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</si>
  <si>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</si>
  <si>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</si>
  <si>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</si>
  <si>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</si>
  <si>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</si>
  <si>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</si>
  <si>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</si>
  <si>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</si>
  <si>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</si>
  <si>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</si>
  <si>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</si>
  <si>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</si>
  <si>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</si>
  <si>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</si>
  <si>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</si>
  <si>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</si>
  <si>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</si>
  <si>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</si>
  <si>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</si>
  <si>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</si>
  <si>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</si>
  <si>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</si>
  <si>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</si>
  <si>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</si>
  <si>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</si>
  <si>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</si>
  <si>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</si>
  <si>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</si>
  <si>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</si>
  <si>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</si>
  <si>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</si>
  <si>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</si>
  <si>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</si>
  <si>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</si>
  <si>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</si>
  <si>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</si>
  <si>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</si>
  <si>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</si>
  <si>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</si>
  <si>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</si>
  <si>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</si>
  <si>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</si>
  <si>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</si>
  <si>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</si>
  <si>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</si>
  <si>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</si>
  <si>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</si>
  <si>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</si>
  <si>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</si>
  <si>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</si>
  <si>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</si>
  <si>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</si>
  <si>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</si>
  <si>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</si>
  <si>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</si>
  <si>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</si>
  <si>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</si>
  <si>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</si>
  <si>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</si>
  <si>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</si>
  <si>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</si>
  <si>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</si>
  <si>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</si>
  <si>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</si>
  <si>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</si>
  <si>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</si>
  <si>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</si>
  <si>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</si>
  <si>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</si>
  <si>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</si>
  <si>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</si>
  <si>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</si>
  <si>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</si>
  <si>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</si>
  <si>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</si>
  <si>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</si>
  <si>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</si>
  <si>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</si>
  <si>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</si>
  <si>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</si>
  <si>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</si>
  <si>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</si>
  <si>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</si>
  <si>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</si>
  <si>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</si>
  <si>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</si>
  <si>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</si>
  <si>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</si>
  <si>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</si>
  <si>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</si>
  <si>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</si>
  <si>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</si>
  <si>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</si>
  <si>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</si>
  <si>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</si>
  <si>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</si>
  <si>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</si>
  <si>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</si>
  <si>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</si>
  <si>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</si>
  <si>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</si>
  <si>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</si>
  <si>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</si>
  <si>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</si>
  <si>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</si>
  <si>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</si>
  <si>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</si>
  <si>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</si>
  <si>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</si>
  <si>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</si>
  <si>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</si>
  <si>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</si>
  <si>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</si>
  <si>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</si>
  <si>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</si>
  <si>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</si>
  <si>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</si>
  <si>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</si>
  <si>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</si>
  <si>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</si>
  <si>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</si>
  <si>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</si>
  <si>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</si>
  <si>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</si>
  <si>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</si>
  <si>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</si>
  <si>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</si>
  <si>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</si>
  <si>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</si>
  <si>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</si>
  <si>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</si>
  <si>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</si>
  <si>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</si>
  <si>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</si>
  <si>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</si>
  <si>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</si>
  <si>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</si>
  <si>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</si>
  <si>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</si>
  <si>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</si>
  <si>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</si>
  <si>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</si>
  <si>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</si>
  <si>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</si>
  <si>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</si>
  <si>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</si>
  <si>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</si>
  <si>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</si>
  <si>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</si>
  <si>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</si>
  <si>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</si>
  <si>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</si>
  <si>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</si>
  <si>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</si>
  <si>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</si>
  <si>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</si>
  <si>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</si>
  <si>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</si>
  <si>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</si>
  <si>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</si>
  <si>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</si>
  <si>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</si>
  <si>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</si>
  <si>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</si>
  <si>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</si>
  <si>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</si>
  <si>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</si>
  <si>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</si>
  <si>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</si>
  <si>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</si>
  <si>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</si>
  <si>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</si>
  <si>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</si>
  <si>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</si>
  <si>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</si>
  <si>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</si>
  <si>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</si>
  <si>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</si>
  <si>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</si>
  <si>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</si>
  <si>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</si>
  <si>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</si>
  <si>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</si>
  <si>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</si>
  <si>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</si>
  <si>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</si>
  <si>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</si>
  <si>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</si>
  <si>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</si>
  <si>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</si>
  <si>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</si>
  <si>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</si>
  <si>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</si>
  <si>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</si>
  <si>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</si>
  <si>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</si>
  <si>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</si>
  <si>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</si>
  <si>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</si>
  <si>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</si>
  <si>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</si>
  <si>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</si>
  <si>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</si>
  <si>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</si>
  <si>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</si>
  <si>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</si>
  <si>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</si>
  <si>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</si>
  <si>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</si>
  <si>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</si>
  <si>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</si>
  <si>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</si>
  <si>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</si>
  <si>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</si>
  <si>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</si>
  <si>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</si>
  <si>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</si>
  <si>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</si>
  <si>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</si>
  <si>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</si>
  <si>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</si>
  <si>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</si>
  <si>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</si>
  <si>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</si>
  <si>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</si>
  <si>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</si>
  <si>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</si>
  <si>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</si>
  <si>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</si>
  <si>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</si>
  <si>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</si>
  <si>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</si>
  <si>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</si>
  <si>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</si>
  <si>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</si>
  <si>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</si>
  <si>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</si>
  <si>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</si>
  <si>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</si>
  <si>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</si>
  <si>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</si>
  <si>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</si>
  <si>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</si>
  <si>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</si>
  <si>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</si>
  <si>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</si>
  <si>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</si>
  <si>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</si>
  <si>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</si>
  <si>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</si>
  <si>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</si>
  <si>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</si>
  <si>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</si>
  <si>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</si>
  <si>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</si>
  <si>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</si>
  <si>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</si>
  <si>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</si>
  <si>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</si>
  <si>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</si>
  <si>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</si>
  <si>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</si>
  <si>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</si>
  <si>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</si>
  <si>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</si>
  <si>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</si>
  <si>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</si>
  <si>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</si>
  <si>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</si>
  <si>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</si>
  <si>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</si>
  <si>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</si>
  <si>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</si>
  <si>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</si>
  <si>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</si>
  <si>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</si>
  <si>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</si>
  <si>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</si>
  <si>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</si>
  <si>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</si>
  <si>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</si>
  <si>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</si>
  <si>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</si>
  <si>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</si>
  <si>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</si>
  <si>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</si>
  <si>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</si>
  <si>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</si>
  <si>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</si>
  <si>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</si>
  <si>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</si>
  <si>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</si>
  <si>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</si>
  <si>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</si>
  <si>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</si>
  <si>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</si>
  <si>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</si>
  <si>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</si>
  <si>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</si>
  <si>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</si>
  <si>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</si>
  <si>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</si>
  <si>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</si>
  <si>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</si>
  <si>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</si>
  <si>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</si>
  <si>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</si>
  <si>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</si>
  <si>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</si>
  <si>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</si>
  <si>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</si>
  <si>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</si>
  <si>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</si>
  <si>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</si>
  <si>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</si>
  <si>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</si>
  <si>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</si>
  <si>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</si>
  <si>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</si>
  <si>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</si>
  <si>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</si>
  <si>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</si>
  <si>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</si>
  <si>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</si>
  <si>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</si>
  <si>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</si>
  <si>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</si>
  <si>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</si>
  <si>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</si>
  <si>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</si>
  <si>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</si>
  <si>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</si>
  <si>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</si>
  <si>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</si>
  <si>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</si>
  <si>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</si>
  <si>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</si>
  <si>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</si>
  <si>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</si>
  <si>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</si>
  <si>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</si>
  <si>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</si>
  <si>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</si>
  <si>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</si>
  <si>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</si>
  <si>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</si>
  <si>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</si>
  <si>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</si>
  <si>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</si>
  <si>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</si>
  <si>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</si>
  <si>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</si>
  <si>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</si>
  <si>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</si>
  <si>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</si>
  <si>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</si>
  <si>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</si>
  <si>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</si>
  <si>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</si>
  <si>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</si>
  <si>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</si>
  <si>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</si>
  <si>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</si>
  <si>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</si>
  <si>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</si>
  <si>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</si>
  <si>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</si>
  <si>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</si>
  <si>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</si>
  <si>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</si>
  <si>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</si>
  <si>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</si>
  <si>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</si>
  <si>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</si>
  <si>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</si>
  <si>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</si>
  <si>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</si>
  <si>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</si>
  <si>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</si>
  <si>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</si>
  <si>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</si>
  <si>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</si>
  <si>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</si>
  <si>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</si>
  <si>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</si>
  <si>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</si>
  <si>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</si>
  <si>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</si>
  <si>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</si>
  <si>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</si>
  <si>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</si>
  <si>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</si>
  <si>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</si>
  <si>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</si>
  <si>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</si>
  <si>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</si>
  <si>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</si>
  <si>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</si>
  <si>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</si>
  <si>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</si>
  <si>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</si>
  <si>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</si>
  <si>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</si>
  <si>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</si>
  <si>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</si>
  <si>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</si>
  <si>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</si>
  <si>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</si>
  <si>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</si>
  <si>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</si>
  <si>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</si>
  <si>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</si>
  <si>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</si>
  <si>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</si>
  <si>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</si>
  <si>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</si>
  <si>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</si>
  <si>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</si>
  <si>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</si>
  <si>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</si>
  <si>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</si>
  <si>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</si>
  <si>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</si>
  <si>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</si>
  <si>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</si>
  <si>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</si>
  <si>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</si>
  <si>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</si>
  <si>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</si>
  <si>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</si>
  <si>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</si>
  <si>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</si>
  <si>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</si>
  <si>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</si>
  <si>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</si>
  <si>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</si>
  <si>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</si>
  <si>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</si>
  <si>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</si>
  <si>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</si>
  <si>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</si>
  <si>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</si>
  <si>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</si>
  <si>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</si>
  <si>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</si>
  <si>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</si>
  <si>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</si>
  <si>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</si>
  <si>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</si>
  <si>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</si>
  <si>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</si>
  <si>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</si>
  <si>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</si>
  <si>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</si>
  <si>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</si>
  <si>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</si>
  <si>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</si>
  <si>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</si>
  <si>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</si>
  <si>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</si>
  <si>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</si>
  <si>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</si>
  <si>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</si>
  <si>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</si>
  <si>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</si>
  <si>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</si>
  <si>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</si>
  <si>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</si>
  <si>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</si>
  <si>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</si>
  <si>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</si>
  <si>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</si>
  <si>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</si>
  <si>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</si>
  <si>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</si>
  <si>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</si>
  <si>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</si>
  <si>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</si>
  <si>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</si>
  <si>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</si>
  <si>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</si>
  <si>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</si>
  <si>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</si>
  <si>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</si>
  <si>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</si>
  <si>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</si>
  <si>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</si>
  <si>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</si>
  <si>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</si>
  <si>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</si>
  <si>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</si>
  <si>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</si>
  <si>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</si>
  <si>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</si>
  <si>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</si>
  <si>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</si>
  <si>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</si>
  <si>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</si>
  <si>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</si>
  <si>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</si>
  <si>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</si>
  <si>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</si>
  <si>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</si>
  <si>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</si>
  <si>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</si>
  <si>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</si>
  <si>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</si>
  <si>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</si>
  <si>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</si>
  <si>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</si>
  <si>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</si>
  <si>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</si>
  <si>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</si>
  <si>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</si>
  <si>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</si>
  <si>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</si>
  <si>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</si>
  <si>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</si>
  <si>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</si>
  <si>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</si>
  <si>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</si>
  <si>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</si>
  <si>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</si>
  <si>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</si>
  <si>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</si>
  <si>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</si>
  <si>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</si>
  <si>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</si>
  <si>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</si>
  <si>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</si>
  <si>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</si>
  <si>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</si>
  <si>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</si>
  <si>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</si>
  <si>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</si>
  <si>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</si>
  <si>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</si>
  <si>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</si>
  <si>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</si>
  <si>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</si>
  <si>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</si>
  <si>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</si>
  <si>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</si>
  <si>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</si>
  <si>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</si>
  <si>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</si>
  <si>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</si>
  <si>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</si>
  <si>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</si>
  <si>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</si>
  <si>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</si>
  <si>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</si>
  <si>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</si>
  <si>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</si>
  <si>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</si>
  <si>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</si>
  <si>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</si>
  <si>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</si>
  <si>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</si>
  <si>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</si>
  <si>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</si>
  <si>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</si>
  <si>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</si>
  <si>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</si>
  <si>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</si>
  <si>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</si>
  <si>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</si>
  <si>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</si>
  <si>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</si>
  <si>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</si>
  <si>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</si>
  <si>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</si>
  <si>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</si>
  <si>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</si>
  <si>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</si>
  <si>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</si>
  <si>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</si>
  <si>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</si>
  <si>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</si>
  <si>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</si>
  <si>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</si>
  <si>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</si>
  <si>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</si>
  <si>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</si>
  <si>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</si>
  <si>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</si>
  <si>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</si>
  <si>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</si>
  <si>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</si>
  <si>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</si>
  <si>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</si>
  <si>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</si>
  <si>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</si>
  <si>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</si>
  <si>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</si>
  <si>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</si>
  <si>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</si>
  <si>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</si>
  <si>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</si>
  <si>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</si>
  <si>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</si>
  <si>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</si>
  <si>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</si>
  <si>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</si>
  <si>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</si>
  <si>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</si>
  <si>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</si>
  <si>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</si>
  <si>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</si>
  <si>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</si>
  <si>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</si>
  <si>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</si>
  <si>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</si>
  <si>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</si>
  <si>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</si>
  <si>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</si>
  <si>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</si>
  <si>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</si>
  <si>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</si>
  <si>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</si>
  <si>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</si>
  <si>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</si>
  <si>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</si>
  <si>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</si>
  <si>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</si>
  <si>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</si>
  <si>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</si>
  <si>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</si>
  <si>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</si>
  <si>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</si>
  <si>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</si>
  <si>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</si>
  <si>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</si>
  <si>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</si>
  <si>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</si>
  <si>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</si>
  <si>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</si>
  <si>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</si>
  <si>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</si>
  <si>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</si>
  <si>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</si>
  <si>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</si>
  <si>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</si>
  <si>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</si>
  <si>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</si>
  <si>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</si>
  <si>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</si>
  <si>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</si>
  <si>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</si>
  <si>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</si>
  <si>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</si>
  <si>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</si>
  <si>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</si>
  <si>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</si>
  <si>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</si>
  <si>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</si>
  <si>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</si>
  <si>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</si>
  <si>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</si>
  <si>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</si>
  <si>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</si>
  <si>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</si>
  <si>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</si>
  <si>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</si>
  <si>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</si>
  <si>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</si>
  <si>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</si>
  <si>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</si>
  <si>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</si>
  <si>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</si>
  <si>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</si>
  <si>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</si>
  <si>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</si>
  <si>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</si>
  <si>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</si>
  <si>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</si>
  <si>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</si>
  <si>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</si>
  <si>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</si>
  <si>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</si>
  <si>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</si>
  <si>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</si>
  <si>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</si>
  <si>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</si>
  <si>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</si>
  <si>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</si>
  <si>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</si>
  <si>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</si>
  <si>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</si>
  <si>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</si>
  <si>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</si>
  <si>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</si>
  <si>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</si>
  <si>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</si>
  <si>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</si>
  <si>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</si>
  <si>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</si>
  <si>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</si>
  <si>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</si>
  <si>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</si>
  <si>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</si>
  <si>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</si>
  <si>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</si>
  <si>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</si>
  <si>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</si>
  <si>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</si>
  <si>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</si>
  <si>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</si>
  <si>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</si>
  <si>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</si>
  <si>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</si>
  <si>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</si>
  <si>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</si>
  <si>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</si>
  <si>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</si>
  <si>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</si>
  <si>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</si>
  <si>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</si>
  <si>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</si>
  <si>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</si>
  <si>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</si>
  <si>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</si>
  <si>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</si>
  <si>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</si>
  <si>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</si>
  <si>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</si>
  <si>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</si>
  <si>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</si>
  <si>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</si>
  <si>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</si>
  <si>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</si>
  <si>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</si>
  <si>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</si>
  <si>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</si>
  <si>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</si>
  <si>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</si>
  <si>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</si>
  <si>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</si>
  <si>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</si>
  <si>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</si>
  <si>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</si>
  <si>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</si>
  <si>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</si>
  <si>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</si>
  <si>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</si>
  <si>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</si>
  <si>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</si>
  <si>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</si>
  <si>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</si>
  <si>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</si>
  <si>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</si>
  <si>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</si>
  <si>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</si>
  <si>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</si>
  <si>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</si>
  <si>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</si>
  <si>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</si>
  <si>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</si>
  <si>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</si>
  <si>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</si>
  <si>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</si>
  <si>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</si>
  <si>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</si>
  <si>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</si>
  <si>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</si>
  <si>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</si>
  <si>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</si>
  <si>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</si>
  <si>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</si>
  <si>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</si>
  <si>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</si>
  <si>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</si>
  <si>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</si>
  <si>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</si>
  <si>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</si>
  <si>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</si>
  <si>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</si>
  <si>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</si>
  <si>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</si>
  <si>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</si>
  <si>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</si>
  <si>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</si>
  <si>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</si>
  <si>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</si>
  <si>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</si>
  <si>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</si>
  <si>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</si>
  <si>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</si>
  <si>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</si>
  <si>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</si>
  <si>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</si>
  <si>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</si>
  <si>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</si>
  <si>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</si>
  <si>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</si>
  <si>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</si>
  <si>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</si>
  <si>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</si>
  <si>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</si>
  <si>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</si>
  <si>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</si>
  <si>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</si>
  <si>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</si>
  <si>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</si>
  <si>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</si>
  <si>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</si>
  <si>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</si>
  <si>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</si>
  <si>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</si>
  <si>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</si>
  <si>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</si>
  <si>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</si>
  <si>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</si>
  <si>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</si>
  <si>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</si>
  <si>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</si>
  <si>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</si>
  <si>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</si>
  <si>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</si>
  <si>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</si>
  <si>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</si>
  <si>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</si>
  <si>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</si>
  <si>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</si>
  <si>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</si>
  <si>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</si>
  <si>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</si>
  <si>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</si>
  <si>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</si>
  <si>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</si>
  <si>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</si>
  <si>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</si>
  <si>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</si>
  <si>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</si>
  <si>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</si>
  <si>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</si>
  <si>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</si>
  <si>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</si>
  <si>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</si>
  <si>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</si>
  <si>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</si>
  <si>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</si>
  <si>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</si>
  <si>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</si>
  <si>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</si>
  <si>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</si>
  <si>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</si>
  <si>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</si>
  <si>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</si>
  <si>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</si>
  <si>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</si>
  <si>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</si>
  <si>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</si>
  <si>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</si>
  <si>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</si>
  <si>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</si>
  <si>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</si>
  <si>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</si>
  <si>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</si>
  <si>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</si>
  <si>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</si>
  <si>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</si>
  <si>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</si>
  <si>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</si>
  <si>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</si>
  <si>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</si>
  <si>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</si>
  <si>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</si>
  <si>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</si>
  <si>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</si>
  <si>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</si>
  <si>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</si>
  <si>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</si>
  <si>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</si>
  <si>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</si>
  <si>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</si>
  <si>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</si>
  <si>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</si>
  <si>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</si>
  <si>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</si>
  <si>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</si>
  <si>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</si>
  <si>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</si>
  <si>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</si>
  <si>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</si>
  <si>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</si>
  <si>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</si>
  <si>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</si>
  <si>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</si>
  <si>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</si>
  <si>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</si>
  <si>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</si>
  <si>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</si>
  <si>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</si>
  <si>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</si>
  <si>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</si>
  <si>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</si>
  <si>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</si>
  <si>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</si>
  <si>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</si>
  <si>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</si>
  <si>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</si>
  <si>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</si>
  <si>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</si>
  <si>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</si>
  <si>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</si>
  <si>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</si>
  <si>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</si>
  <si>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</si>
  <si>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</si>
  <si>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</si>
  <si>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</si>
  <si>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</si>
  <si>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</si>
  <si>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</si>
  <si>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</si>
  <si>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</si>
  <si>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</si>
  <si>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</si>
  <si>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</si>
  <si>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</si>
  <si>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</si>
  <si>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</si>
  <si>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</si>
  <si>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</si>
  <si>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</si>
  <si>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</si>
  <si>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</si>
  <si>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</si>
  <si>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</si>
  <si>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</si>
  <si>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</si>
  <si>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</si>
  <si>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</si>
  <si>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</si>
  <si>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</si>
  <si>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</si>
  <si>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</si>
  <si>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</si>
  <si>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</si>
  <si>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</si>
  <si>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</si>
  <si>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</si>
  <si>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</si>
  <si>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</si>
  <si>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</si>
  <si>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</si>
  <si>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</si>
  <si>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</si>
  <si>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</si>
  <si>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</si>
  <si>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</si>
  <si>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</si>
  <si>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</si>
  <si>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</si>
  <si>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</si>
  <si>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</si>
  <si>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</si>
  <si>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</si>
  <si>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</si>
  <si>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</si>
  <si>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</si>
  <si>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</si>
  <si>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</si>
  <si>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</si>
  <si>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</si>
  <si>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</si>
  <si>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</si>
  <si>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</si>
  <si>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</si>
  <si>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</si>
  <si>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</si>
  <si>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</si>
  <si>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</si>
  <si>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</si>
  <si>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</si>
  <si>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</si>
  <si>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</si>
  <si>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</si>
  <si>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</si>
  <si>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</si>
  <si>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</si>
  <si>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</si>
  <si>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</si>
  <si>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</si>
  <si>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</si>
  <si>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</si>
  <si>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</si>
  <si>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</si>
  <si>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</si>
  <si>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</si>
  <si>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</si>
  <si>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</si>
  <si>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</si>
  <si>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</si>
  <si>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</si>
  <si>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</si>
  <si>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</si>
  <si>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</si>
  <si>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</si>
  <si>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</si>
  <si>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</si>
  <si>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</si>
  <si>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</si>
  <si>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</si>
  <si>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</si>
  <si>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</si>
  <si>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</si>
  <si>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</si>
  <si>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</si>
  <si>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</si>
  <si>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</si>
  <si>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</si>
  <si>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</si>
  <si>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</si>
  <si>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</si>
  <si>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</si>
  <si>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</si>
  <si>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</si>
  <si>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</si>
  <si>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</si>
  <si>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</si>
  <si>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</si>
  <si>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</si>
  <si>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</si>
  <si>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</si>
  <si>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</si>
  <si>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</si>
  <si>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</si>
  <si>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</si>
  <si>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</si>
  <si>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</si>
  <si>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</si>
  <si>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</si>
  <si>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</si>
  <si>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</si>
  <si>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</si>
  <si>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</si>
  <si>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</si>
  <si>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</si>
  <si>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</si>
  <si>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</si>
  <si>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</si>
  <si>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</si>
  <si>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</si>
  <si>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</si>
  <si>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</si>
  <si>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</si>
  <si>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</si>
  <si>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</si>
  <si>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</si>
  <si>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</si>
  <si>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</si>
  <si>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</si>
  <si>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</si>
  <si>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</si>
  <si>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</si>
  <si>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</si>
  <si>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</si>
  <si>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</si>
  <si>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</si>
  <si>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</si>
  <si>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</si>
  <si>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</si>
  <si>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</si>
  <si>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</si>
  <si>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</si>
  <si>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</si>
  <si>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</si>
  <si>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</si>
  <si>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</si>
  <si>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</si>
  <si>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</si>
  <si>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</si>
  <si>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</si>
  <si>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</si>
  <si>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</si>
  <si>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</si>
  <si>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</si>
  <si>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</si>
  <si>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</si>
  <si>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</si>
  <si>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</si>
  <si>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</si>
  <si>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</si>
  <si>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</si>
  <si>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</si>
  <si>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</si>
  <si>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</si>
  <si>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</si>
  <si>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</si>
  <si>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</si>
  <si>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</si>
  <si>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</si>
  <si>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</si>
  <si>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</si>
  <si>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</si>
  <si>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</si>
  <si>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</si>
  <si>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</si>
  <si>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</si>
  <si>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</si>
  <si>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</si>
  <si>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</si>
  <si>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</si>
  <si>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</si>
  <si>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</si>
  <si>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</si>
  <si>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</si>
  <si>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</si>
  <si>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</si>
  <si>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</si>
  <si>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</si>
  <si>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</si>
  <si>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</si>
  <si>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</si>
  <si>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</si>
  <si>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</si>
  <si>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</si>
  <si>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</si>
  <si>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</si>
  <si>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</si>
  <si>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</si>
  <si>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</si>
  <si>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</si>
  <si>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</si>
  <si>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</si>
  <si>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</si>
  <si>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</si>
  <si>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</si>
  <si>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</si>
  <si>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</si>
  <si>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</si>
  <si>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</si>
  <si>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</si>
  <si>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</si>
  <si>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</si>
  <si>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</si>
  <si>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</si>
  <si>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</si>
  <si>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</si>
  <si>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</si>
  <si>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</si>
  <si>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</si>
  <si>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</si>
  <si>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</si>
  <si>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</si>
  <si>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</si>
  <si>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</si>
  <si>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</si>
  <si>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</si>
  <si>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</si>
  <si>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</si>
  <si>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</si>
  <si>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</si>
  <si>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</si>
  <si>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</si>
  <si>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</si>
  <si>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</si>
  <si>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</si>
  <si>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</si>
  <si>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</si>
  <si>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</si>
  <si>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</si>
  <si>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</si>
  <si>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</si>
  <si>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</si>
  <si>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</si>
  <si>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</si>
  <si>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</si>
  <si>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</si>
  <si>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</si>
  <si>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</si>
  <si>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</si>
  <si>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</si>
  <si>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</si>
  <si>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</si>
  <si>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</si>
  <si>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</si>
  <si>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</si>
  <si>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</si>
  <si>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</si>
  <si>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</si>
  <si>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</si>
  <si>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</si>
  <si>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</si>
  <si>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</si>
  <si>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</si>
  <si>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</si>
  <si>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</si>
  <si>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</si>
  <si>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</si>
  <si>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</si>
  <si>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</si>
  <si>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</si>
  <si>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</si>
  <si>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</si>
  <si>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</si>
  <si>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</si>
  <si>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</si>
  <si>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</si>
  <si>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</si>
  <si>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</si>
  <si>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</si>
  <si>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</si>
  <si>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</si>
  <si>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</si>
  <si>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</si>
  <si>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</si>
  <si>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</si>
  <si>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</si>
  <si>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</si>
  <si>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</si>
  <si>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</si>
  <si>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</si>
  <si>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</si>
  <si>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</si>
  <si>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</si>
  <si>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</si>
  <si>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</si>
  <si>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</si>
  <si>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</si>
  <si>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</si>
  <si>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</si>
  <si>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</si>
  <si>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</si>
  <si>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</si>
  <si>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</si>
  <si>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</si>
  <si>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</si>
  <si>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</si>
  <si>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</si>
  <si>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</si>
  <si>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</si>
  <si>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</si>
  <si>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</si>
  <si>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</si>
  <si>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</si>
  <si>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</si>
  <si>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</si>
  <si>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</si>
  <si>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</si>
  <si>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</si>
  <si>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</si>
  <si>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</si>
  <si>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</si>
  <si>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</si>
  <si>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</si>
  <si>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</si>
  <si>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</si>
  <si>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</si>
  <si>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</si>
  <si>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</si>
  <si>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</si>
  <si>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</si>
  <si>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</si>
  <si>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</si>
  <si>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</si>
  <si>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</si>
  <si>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</si>
  <si>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</si>
  <si>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</si>
  <si>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</si>
  <si>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</si>
  <si>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</si>
  <si>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</si>
  <si>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</si>
  <si>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</si>
  <si>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</si>
  <si>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</si>
  <si>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</si>
  <si>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</si>
  <si>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</si>
  <si>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</si>
  <si>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</si>
  <si>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</si>
  <si>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</si>
  <si>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</si>
  <si>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</si>
  <si>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</si>
  <si>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</si>
  <si>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</si>
  <si>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</si>
  <si>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</si>
  <si>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</si>
  <si>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</si>
  <si>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</si>
  <si>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</si>
  <si>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</si>
  <si>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</si>
  <si>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</si>
  <si>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</si>
  <si>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</si>
  <si>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</si>
  <si>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</si>
  <si>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</si>
  <si>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</si>
  <si>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</si>
  <si>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</si>
  <si>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</si>
  <si>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</si>
  <si>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</si>
  <si>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</si>
  <si>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</si>
  <si>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</si>
  <si>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</si>
  <si>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</si>
  <si>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</si>
  <si>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</si>
  <si>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</si>
  <si>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</si>
  <si>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</si>
  <si>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</si>
  <si>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</si>
  <si>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</si>
  <si>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</si>
  <si>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</si>
  <si>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</si>
  <si>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</si>
  <si>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</si>
  <si>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</si>
  <si>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</si>
  <si>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</si>
  <si>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</si>
  <si>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</si>
  <si>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</si>
  <si>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</si>
  <si>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</si>
  <si>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</si>
  <si>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</si>
  <si>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</si>
  <si>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</si>
  <si>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</si>
  <si>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</si>
  <si>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</si>
  <si>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</si>
  <si>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</si>
  <si>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</si>
  <si>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</si>
  <si>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</si>
  <si>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</si>
  <si>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</si>
  <si>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</si>
  <si>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</si>
  <si>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</si>
  <si>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</si>
  <si>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</si>
  <si>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</si>
  <si>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</si>
  <si>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</si>
  <si>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</si>
  <si>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</si>
  <si>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</si>
  <si>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</si>
  <si>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</si>
  <si>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</si>
  <si>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</si>
  <si>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</si>
  <si>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</si>
  <si>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</si>
  <si>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</si>
  <si>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</si>
  <si>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</si>
  <si>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</si>
  <si>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</si>
  <si>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</si>
  <si>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</si>
  <si>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</si>
  <si>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</si>
  <si>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</si>
  <si>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</si>
  <si>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</si>
  <si>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</si>
  <si>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</si>
  <si>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</si>
  <si>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</si>
  <si>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</si>
  <si>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</si>
  <si>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</si>
  <si>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</si>
  <si>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</si>
  <si>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</si>
  <si>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</si>
  <si>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</si>
  <si>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</si>
  <si>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</si>
  <si>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</si>
  <si>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</si>
  <si>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</si>
  <si>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</si>
  <si>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</si>
  <si>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</si>
  <si>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</si>
  <si>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</si>
  <si>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</si>
  <si>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</si>
  <si>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</si>
  <si>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</si>
  <si>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</si>
  <si>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</si>
  <si>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</si>
  <si>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</si>
  <si>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</si>
  <si>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</si>
  <si>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</si>
  <si>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</si>
  <si>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</si>
  <si>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</si>
  <si>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</si>
  <si>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</si>
  <si>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</si>
  <si>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</si>
  <si>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</si>
  <si>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</si>
  <si>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</si>
  <si>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</si>
  <si>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</si>
  <si>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</si>
  <si>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</si>
  <si>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</si>
  <si>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</si>
  <si>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</si>
  <si>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</si>
  <si>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</si>
  <si>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</si>
  <si>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</si>
  <si>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</si>
  <si>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</si>
  <si>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</si>
  <si>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</si>
  <si>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</si>
  <si>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</si>
  <si>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</si>
  <si>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</si>
  <si>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</si>
  <si>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</si>
  <si>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</si>
  <si>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</si>
  <si>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</si>
  <si>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</si>
  <si>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</si>
  <si>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</si>
  <si>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</si>
  <si>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</si>
  <si>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</si>
  <si>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</si>
  <si>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</si>
  <si>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</si>
  <si>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</si>
  <si>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</si>
  <si>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</si>
  <si>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</si>
  <si>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</si>
  <si>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</si>
  <si>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</si>
  <si>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</si>
  <si>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</si>
  <si>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</si>
  <si>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</si>
  <si>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</si>
  <si>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</si>
  <si>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</si>
  <si>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</si>
  <si>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</si>
  <si>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</si>
  <si>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</si>
  <si>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</si>
  <si>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</si>
  <si>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</si>
  <si>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</si>
  <si>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</si>
  <si>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</si>
  <si>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</si>
  <si>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</si>
  <si>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</si>
  <si>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</si>
  <si>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</si>
  <si>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</si>
  <si>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</si>
  <si>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</si>
  <si>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</si>
  <si>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</si>
  <si>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</si>
  <si>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</si>
  <si>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</si>
  <si>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</si>
  <si>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</si>
  <si>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</si>
  <si>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</si>
  <si>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</si>
  <si>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</si>
  <si>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</si>
  <si>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</si>
  <si>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</si>
  <si>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</si>
  <si>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</si>
  <si>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</si>
  <si>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</si>
  <si>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</si>
  <si>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</si>
  <si>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</si>
  <si>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</si>
  <si>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</si>
  <si>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</si>
  <si>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</si>
  <si>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</si>
  <si>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</si>
  <si>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</si>
  <si>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</si>
  <si>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</si>
  <si>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</si>
  <si>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</si>
  <si>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</si>
  <si>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</si>
  <si>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</si>
  <si>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</si>
  <si>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</si>
  <si>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</si>
  <si>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</si>
  <si>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</si>
  <si>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</si>
  <si>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</si>
  <si>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</si>
  <si>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</si>
  <si>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</si>
  <si>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</si>
  <si>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</si>
  <si>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</si>
  <si>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</si>
  <si>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</si>
  <si>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</si>
  <si>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</si>
  <si>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</si>
  <si>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</si>
  <si>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</si>
  <si>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</si>
  <si>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</si>
  <si>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</si>
  <si>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</si>
  <si>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</si>
  <si>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</si>
  <si>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</si>
  <si>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</si>
  <si>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</si>
  <si>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</si>
  <si>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</si>
  <si>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</si>
  <si>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</si>
  <si>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</si>
  <si>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</si>
  <si>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</si>
  <si>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</si>
  <si>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</si>
  <si>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</si>
  <si>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</si>
  <si>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</si>
  <si>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</si>
  <si>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</si>
  <si>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</si>
  <si>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</si>
  <si>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</si>
  <si>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</si>
  <si>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</si>
  <si>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</si>
  <si>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</si>
  <si>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</si>
  <si>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</si>
  <si>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</si>
  <si>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</si>
  <si>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</si>
  <si>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</si>
  <si>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</si>
  <si>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</si>
  <si>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</si>
  <si>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</si>
  <si>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</si>
  <si>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</si>
  <si>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</si>
  <si>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</si>
  <si>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</si>
  <si>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</si>
  <si>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</si>
  <si>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</si>
  <si>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</si>
  <si>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</si>
  <si>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</si>
  <si>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</si>
  <si>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</si>
  <si>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</si>
  <si>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</si>
  <si>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</si>
  <si>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</si>
  <si>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</si>
  <si>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</si>
  <si>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</si>
  <si>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</si>
  <si>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</si>
  <si>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</si>
  <si>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</si>
  <si>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</si>
  <si>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</si>
  <si>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</si>
  <si>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</si>
  <si>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</si>
  <si>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</si>
  <si>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</si>
  <si>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</si>
  <si>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</si>
  <si>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</si>
  <si>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</si>
  <si>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</si>
  <si>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</si>
  <si>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</si>
  <si>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</si>
  <si>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</si>
  <si>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</si>
  <si>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</si>
  <si>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</si>
  <si>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</si>
  <si>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</si>
  <si>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</si>
  <si>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</si>
  <si>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</si>
  <si>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</si>
  <si>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</si>
  <si>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</si>
  <si>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</si>
  <si>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</si>
  <si>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</si>
  <si>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</si>
  <si>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</si>
  <si>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</si>
  <si>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</si>
  <si>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</si>
  <si>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</si>
  <si>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</si>
  <si>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</si>
  <si>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</si>
  <si>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</si>
  <si>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</si>
  <si>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</si>
  <si>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</si>
  <si>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</si>
  <si>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</si>
  <si>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</si>
  <si>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</si>
  <si>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</si>
  <si>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</si>
  <si>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</si>
  <si>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</si>
  <si>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</si>
  <si>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</si>
  <si>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</si>
  <si>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</si>
  <si>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</si>
  <si>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</si>
  <si>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</si>
  <si>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</si>
  <si>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</si>
  <si>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</si>
  <si>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</si>
  <si>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</si>
  <si>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</si>
  <si>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</si>
  <si>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</si>
  <si>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</si>
  <si>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</si>
  <si>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</si>
  <si>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</si>
  <si>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</si>
  <si>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</si>
  <si>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</si>
  <si>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</si>
  <si>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</si>
  <si>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</si>
  <si>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</si>
  <si>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</si>
  <si>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</si>
  <si>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</si>
  <si>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</si>
  <si>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</si>
  <si>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</si>
  <si>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</si>
  <si>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</si>
  <si>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</si>
  <si>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</si>
  <si>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</si>
  <si>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</si>
  <si>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</si>
  <si>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</si>
  <si>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</si>
  <si>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</si>
  <si>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</si>
  <si>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</si>
  <si>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</si>
  <si>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</si>
  <si>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</si>
  <si>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</si>
  <si>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</si>
  <si>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</si>
  <si>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</si>
  <si>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</si>
  <si>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</si>
  <si>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</si>
  <si>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</si>
  <si>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</si>
  <si>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</si>
  <si>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</si>
  <si>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</si>
  <si>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</si>
  <si>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</si>
  <si>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</si>
  <si>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</si>
  <si>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</si>
  <si>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</si>
  <si>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</si>
  <si>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</si>
  <si>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</si>
  <si>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</si>
  <si>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</si>
  <si>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</si>
  <si>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</si>
  <si>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</si>
  <si>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</si>
  <si>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</si>
  <si>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</si>
  <si>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</si>
  <si>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</si>
  <si>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</si>
  <si>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</si>
  <si>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</si>
  <si>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</si>
  <si>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</si>
  <si>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</si>
  <si>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</si>
  <si>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</si>
  <si>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</si>
  <si>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</si>
  <si>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</si>
  <si>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</si>
  <si>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</si>
  <si>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</si>
  <si>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</si>
  <si>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</si>
  <si>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</si>
  <si>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</si>
  <si>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</si>
  <si>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</si>
  <si>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</si>
  <si>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</si>
  <si>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</si>
  <si>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</si>
  <si>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</si>
  <si>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</si>
  <si>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</si>
  <si>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</si>
  <si>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</si>
  <si>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</si>
  <si>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</si>
  <si>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</si>
  <si>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</si>
  <si>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</si>
  <si>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</si>
  <si>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</si>
  <si>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</si>
  <si>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</si>
  <si>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</si>
  <si>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</si>
  <si>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</si>
  <si>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</si>
  <si>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</si>
  <si>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</si>
  <si>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</si>
  <si>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</si>
  <si>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</si>
  <si>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</si>
  <si>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</si>
  <si>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</si>
  <si>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</si>
  <si>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</si>
  <si>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</si>
  <si>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</si>
  <si>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</si>
  <si>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</si>
  <si>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</si>
  <si>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</si>
  <si>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</si>
  <si>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</si>
  <si>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</si>
  <si>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</si>
  <si>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</si>
  <si>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</si>
  <si>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</si>
  <si>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</si>
  <si>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</si>
  <si>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</si>
  <si>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</si>
  <si>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</si>
  <si>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</si>
  <si>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</si>
  <si>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</si>
  <si>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</si>
  <si>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</si>
  <si>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</si>
  <si>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</si>
  <si>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</si>
  <si>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</si>
  <si>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</si>
  <si>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</si>
  <si>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</si>
  <si>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</si>
  <si>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</si>
  <si>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</si>
  <si>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</si>
  <si>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</si>
  <si>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</si>
  <si>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</si>
  <si>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</si>
  <si>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</si>
  <si>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</si>
  <si>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</si>
  <si>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</si>
  <si>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</si>
  <si>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</si>
  <si>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</si>
  <si>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</si>
  <si>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</si>
  <si>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</si>
  <si>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</si>
  <si>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</si>
  <si>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</si>
  <si>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</si>
  <si>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</si>
  <si>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</si>
  <si>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</si>
  <si>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</si>
  <si>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</si>
  <si>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</si>
  <si>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</si>
  <si>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</si>
  <si>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</si>
  <si>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</si>
  <si>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</si>
  <si>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</si>
  <si>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</si>
  <si>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</si>
  <si>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</si>
  <si>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</si>
  <si>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</si>
  <si>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</si>
  <si>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</si>
  <si>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</si>
  <si>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</si>
  <si>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</si>
  <si>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</si>
  <si>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</si>
  <si>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</si>
  <si>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</si>
  <si>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</si>
  <si>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</si>
  <si>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</si>
  <si>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</si>
  <si>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</si>
  <si>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</si>
  <si>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</si>
  <si>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</si>
  <si>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</si>
  <si>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</si>
  <si>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</si>
  <si>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</si>
  <si>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</si>
  <si>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</si>
  <si>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</si>
  <si>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</si>
  <si>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</si>
  <si>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</si>
  <si>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</si>
  <si>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</si>
  <si>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</si>
  <si>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</si>
  <si>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</si>
  <si>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</si>
  <si>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</si>
  <si>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</si>
  <si>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</si>
  <si>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</si>
  <si>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</si>
  <si>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</si>
  <si>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</si>
  <si>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</si>
  <si>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</si>
  <si>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</si>
  <si>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</si>
  <si>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</si>
  <si>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</si>
  <si>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</si>
  <si>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</si>
  <si>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</si>
  <si>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</si>
  <si>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</si>
  <si>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</si>
  <si>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</si>
  <si>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</si>
  <si>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</si>
  <si>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</si>
  <si>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</si>
  <si>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</si>
  <si>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</si>
  <si>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</si>
  <si>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</si>
  <si>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</si>
  <si>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</si>
  <si>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</si>
  <si>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</si>
  <si>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</si>
  <si>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</si>
  <si>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</si>
  <si>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</si>
  <si>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</si>
  <si>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</si>
  <si>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</si>
  <si>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</si>
  <si>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</si>
  <si>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</si>
  <si>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</si>
  <si>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</si>
  <si>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</si>
  <si>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</si>
  <si>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</si>
  <si>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</si>
  <si>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</si>
  <si>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</si>
  <si>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</si>
  <si>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</si>
  <si>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</si>
  <si>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</si>
  <si>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</si>
  <si>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</si>
  <si>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</si>
  <si>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</si>
  <si>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</si>
  <si>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</si>
  <si>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</si>
  <si>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</si>
  <si>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</si>
  <si>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</si>
  <si>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</si>
  <si>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</si>
  <si>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</si>
  <si>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</si>
  <si>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</si>
  <si>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</si>
  <si>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</si>
  <si>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</si>
  <si>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</si>
  <si>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</si>
  <si>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</si>
  <si>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</si>
  <si>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</si>
  <si>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</si>
  <si>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</si>
  <si>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</si>
  <si>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</si>
  <si>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</si>
  <si>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</si>
  <si>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</si>
  <si>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</si>
  <si>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</si>
  <si>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</si>
  <si>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</si>
  <si>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</si>
  <si>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</si>
  <si>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</si>
  <si>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</si>
  <si>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</si>
  <si>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</si>
  <si>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</si>
  <si>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</si>
  <si>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</si>
  <si>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</si>
  <si>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</si>
  <si>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</si>
  <si>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</si>
  <si>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</si>
  <si>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</si>
  <si>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</si>
  <si>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</si>
  <si>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</si>
  <si>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</si>
  <si>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</si>
  <si>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</si>
  <si>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</si>
  <si>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</si>
  <si>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</si>
  <si>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</si>
  <si>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</si>
  <si>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</si>
  <si>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</si>
  <si>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</si>
  <si>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</si>
  <si>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</si>
  <si>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</si>
  <si>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</si>
  <si>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</si>
  <si>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</si>
  <si>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</si>
  <si>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</si>
  <si>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</si>
  <si>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</si>
  <si>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</si>
  <si>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</si>
  <si>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</si>
  <si>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</si>
  <si>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</si>
  <si>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</si>
  <si>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</si>
  <si>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</si>
  <si>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</si>
  <si>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</si>
  <si>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</si>
  <si>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</si>
  <si>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</si>
  <si>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</si>
  <si>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</si>
  <si>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</si>
  <si>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</si>
  <si>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</si>
  <si>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</si>
  <si>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</si>
  <si>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</si>
  <si>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</si>
  <si>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</si>
  <si>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</si>
  <si>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</si>
  <si>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</si>
  <si>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</si>
  <si>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</si>
  <si>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</si>
  <si>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</si>
  <si>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</si>
  <si>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</si>
  <si>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</si>
  <si>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</si>
  <si>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</si>
  <si>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</si>
  <si>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</si>
  <si>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</si>
  <si>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</si>
  <si>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</si>
  <si>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</si>
  <si>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</si>
  <si>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</si>
  <si>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</si>
  <si>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</si>
  <si>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</si>
  <si>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</si>
  <si>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</si>
  <si>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</si>
  <si>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</si>
  <si>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</si>
  <si>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</si>
  <si>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</si>
  <si>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</si>
  <si>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</si>
  <si>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</si>
  <si>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</si>
  <si>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</si>
  <si>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</si>
  <si>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</si>
  <si>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</si>
  <si>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</si>
  <si>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</si>
  <si>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</si>
  <si>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</si>
  <si>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</si>
  <si>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</si>
  <si>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</si>
  <si>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</si>
  <si>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</si>
  <si>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</si>
  <si>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</si>
  <si>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</si>
  <si>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</si>
  <si>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</si>
  <si>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</si>
  <si>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</si>
  <si>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</si>
  <si>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</si>
  <si>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</si>
  <si>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</si>
  <si>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</si>
  <si>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</si>
  <si>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</si>
  <si>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</si>
  <si>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</si>
  <si>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</si>
  <si>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</si>
  <si>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</si>
  <si>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</si>
  <si>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</si>
  <si>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</si>
  <si>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</si>
  <si>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</si>
  <si>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</si>
  <si>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</si>
  <si>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</si>
  <si>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</si>
  <si>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</si>
  <si>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</si>
  <si>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</si>
  <si>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</si>
  <si>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</si>
  <si>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</si>
  <si>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</si>
  <si>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</si>
  <si>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</si>
  <si>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</si>
  <si>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</si>
  <si>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</si>
  <si>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</si>
  <si>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</si>
  <si>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</si>
  <si>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</si>
  <si>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</si>
  <si>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</si>
  <si>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</si>
  <si>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</si>
  <si>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</si>
  <si>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</si>
  <si>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</si>
  <si>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</si>
  <si>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</si>
  <si>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</si>
  <si>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</si>
  <si>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</si>
  <si>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</si>
  <si>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</si>
  <si>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</si>
  <si>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</si>
  <si>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</si>
  <si>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</si>
  <si>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</si>
  <si>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</si>
  <si>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</si>
  <si>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</si>
  <si>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</si>
  <si>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</si>
  <si>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</si>
  <si>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</si>
  <si>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</si>
  <si>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</si>
  <si>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</si>
  <si>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</si>
  <si>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</si>
  <si>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</si>
  <si>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</si>
  <si>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</si>
  <si>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</si>
  <si>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</si>
  <si>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</si>
  <si>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</si>
  <si>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</si>
  <si>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</si>
  <si>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</si>
  <si>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</si>
  <si>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</si>
  <si>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</si>
  <si>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</si>
  <si>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</si>
  <si>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</si>
  <si>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</si>
  <si>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</si>
  <si>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</si>
  <si>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</si>
  <si>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</si>
  <si>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</si>
  <si>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</si>
  <si>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</si>
  <si>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</si>
  <si>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</si>
  <si>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</si>
  <si>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</si>
  <si>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</si>
  <si>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</si>
  <si>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</si>
  <si>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</si>
  <si>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</si>
  <si>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</si>
  <si>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</si>
  <si>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</si>
  <si>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</si>
  <si>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</si>
  <si>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</si>
  <si>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</si>
  <si>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</si>
  <si>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</si>
  <si>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</si>
  <si>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</si>
  <si>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</si>
  <si>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</si>
  <si>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</si>
  <si>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</si>
  <si>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</si>
  <si>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</si>
  <si>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</si>
  <si>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</si>
  <si>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</si>
  <si>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</si>
  <si>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</si>
  <si>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</si>
  <si>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</si>
  <si>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</si>
  <si>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</si>
  <si>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</si>
  <si>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</si>
  <si>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</si>
  <si>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</si>
  <si>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</si>
  <si>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</si>
  <si>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</si>
  <si>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</si>
  <si>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</si>
  <si>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</si>
  <si>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</si>
  <si>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</si>
  <si>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</si>
  <si>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</si>
  <si>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</si>
  <si>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</si>
  <si>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</si>
  <si>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</si>
  <si>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</si>
  <si>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</si>
  <si>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</si>
  <si>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</si>
  <si>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</si>
  <si>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</si>
  <si>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</si>
  <si>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</si>
  <si>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</si>
  <si>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</si>
  <si>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</si>
  <si>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</si>
  <si>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</si>
  <si>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</si>
  <si>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</si>
  <si>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</si>
  <si>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</si>
  <si>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</si>
  <si>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</si>
  <si>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</si>
  <si>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</si>
  <si>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</si>
  <si>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</si>
  <si>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</si>
  <si>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</si>
  <si>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</si>
  <si>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</si>
  <si>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</si>
  <si>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</si>
  <si>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</si>
  <si>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</si>
  <si>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</si>
  <si>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</si>
  <si>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</si>
  <si>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</si>
  <si>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</si>
  <si>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</si>
  <si>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</si>
  <si>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</si>
  <si>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</si>
  <si>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</si>
  <si>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</si>
  <si>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</si>
  <si>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</si>
  <si>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</si>
  <si>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</si>
  <si>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</si>
  <si>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</si>
  <si>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</si>
  <si>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</si>
  <si>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</si>
  <si>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</si>
  <si>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</si>
  <si>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</si>
  <si>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</si>
  <si>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</si>
  <si>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</si>
  <si>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</si>
  <si>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</si>
  <si>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</si>
  <si>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</si>
  <si>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</si>
  <si>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</si>
  <si>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</si>
  <si>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</si>
  <si>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</si>
  <si>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</si>
  <si>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</si>
  <si>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</si>
  <si>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</si>
  <si>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</si>
  <si>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</si>
  <si>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</si>
  <si>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</si>
  <si>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</si>
  <si>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</si>
  <si>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</si>
  <si>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</si>
  <si>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</si>
  <si>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</si>
  <si>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</si>
  <si>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</si>
  <si>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</si>
  <si>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</si>
  <si>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</si>
  <si>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</si>
  <si>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</si>
  <si>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</si>
  <si>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</si>
  <si>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</si>
  <si>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</si>
  <si>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</si>
  <si>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</si>
  <si>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</si>
  <si>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</si>
  <si>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</si>
  <si>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</si>
  <si>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</si>
  <si>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</si>
  <si>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</si>
  <si>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</si>
  <si>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</si>
  <si>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</si>
  <si>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</si>
  <si>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</si>
  <si>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</si>
  <si>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</si>
  <si>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</si>
  <si>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</si>
  <si>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</si>
  <si>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</si>
  <si>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</si>
  <si>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</si>
  <si>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</si>
  <si>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</si>
  <si>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</si>
  <si>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</si>
  <si>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</si>
  <si>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</si>
  <si>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</si>
  <si>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</si>
  <si>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</si>
  <si>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</si>
  <si>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</si>
  <si>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</si>
  <si>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</si>
  <si>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</si>
  <si>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</si>
  <si>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</si>
  <si>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</si>
  <si>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</si>
  <si>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</si>
  <si>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</si>
  <si>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</si>
  <si>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</si>
  <si>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</si>
  <si>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</si>
  <si>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</si>
  <si>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</si>
  <si>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</si>
  <si>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</si>
  <si>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</si>
  <si>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</si>
  <si>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</si>
  <si>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</si>
  <si>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</si>
  <si>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</si>
  <si>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</si>
  <si>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</si>
  <si>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</si>
  <si>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</si>
  <si>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</si>
  <si>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</si>
  <si>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</si>
  <si>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</si>
  <si>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</si>
  <si>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</si>
  <si>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</si>
  <si>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</si>
  <si>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</si>
  <si>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</si>
  <si>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</si>
  <si>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</si>
  <si>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</si>
  <si>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</si>
  <si>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</si>
  <si>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</si>
  <si>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</si>
  <si>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</si>
  <si>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</si>
  <si>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</si>
  <si>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</si>
  <si>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</si>
  <si>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</si>
  <si>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</si>
  <si>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</si>
  <si>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</si>
  <si>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</si>
  <si>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</si>
  <si>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</si>
  <si>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</si>
  <si>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</si>
  <si>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</si>
  <si>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</si>
  <si>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</si>
  <si>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</si>
  <si>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</si>
  <si>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</si>
  <si>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</si>
  <si>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</si>
  <si>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</si>
  <si>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</si>
  <si>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</si>
  <si>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</si>
  <si>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</si>
  <si>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</si>
  <si>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</si>
  <si>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</si>
  <si>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</si>
  <si>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</si>
  <si>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</si>
  <si>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</si>
  <si>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</si>
  <si>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</si>
  <si>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</si>
  <si>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</si>
  <si>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</si>
  <si>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</si>
  <si>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</si>
  <si>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</si>
  <si>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</si>
  <si>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</si>
  <si>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</si>
  <si>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</si>
  <si>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</si>
  <si>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</si>
  <si>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</si>
  <si>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</si>
  <si>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</si>
  <si>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</si>
  <si>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</si>
  <si>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</si>
  <si>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</si>
  <si>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</si>
  <si>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</si>
  <si>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</si>
  <si>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</si>
  <si>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</si>
  <si>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</si>
  <si>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</si>
  <si>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</si>
  <si>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</si>
  <si>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</si>
  <si>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</si>
  <si>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</si>
  <si>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</si>
  <si>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</si>
  <si>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</si>
  <si>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</si>
  <si>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</si>
  <si>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</si>
  <si>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</si>
  <si>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</si>
  <si>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</si>
  <si>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</si>
  <si>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</si>
  <si>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</si>
  <si>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</si>
  <si>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</si>
  <si>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</si>
  <si>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</si>
  <si>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</si>
  <si>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</si>
  <si>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</si>
  <si>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</si>
  <si>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</si>
  <si>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</si>
  <si>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</si>
  <si>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</si>
  <si>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</si>
  <si>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</si>
  <si>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</si>
  <si>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</si>
  <si>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</si>
  <si>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</si>
  <si>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</si>
  <si>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</si>
  <si>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</si>
  <si>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</si>
  <si>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</si>
  <si>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</si>
  <si>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</si>
  <si>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</si>
  <si>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</si>
  <si>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</si>
  <si>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</si>
  <si>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</si>
  <si>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</si>
  <si>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</si>
  <si>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</si>
  <si>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</si>
  <si>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</si>
  <si>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</si>
  <si>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</si>
  <si>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</si>
  <si>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</si>
  <si>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</si>
  <si>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</si>
  <si>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</si>
  <si>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</si>
  <si>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</si>
  <si>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</si>
  <si>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</si>
  <si>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</si>
  <si>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</si>
  <si>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</si>
  <si>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</si>
  <si>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</si>
  <si>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</si>
  <si>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</si>
  <si>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</si>
  <si>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</si>
  <si>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</si>
  <si>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</si>
  <si>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</si>
  <si>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</si>
  <si>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</si>
  <si>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</si>
  <si>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</si>
  <si>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</si>
  <si>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</si>
  <si>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</si>
  <si>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</si>
  <si>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</si>
  <si>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</si>
  <si>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</si>
  <si>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</si>
  <si>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</si>
  <si>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</si>
  <si>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</si>
  <si>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</si>
  <si>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</si>
  <si>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</si>
  <si>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</si>
  <si>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</si>
  <si>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</si>
  <si>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</si>
  <si>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</si>
  <si>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</si>
  <si>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</si>
  <si>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</si>
  <si>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</si>
  <si>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</si>
  <si>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</si>
  <si>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</si>
  <si>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</si>
  <si>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</si>
  <si>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</si>
  <si>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</si>
  <si>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</si>
  <si>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</si>
  <si>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</si>
  <si>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</si>
  <si>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</si>
  <si>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</si>
  <si>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</si>
  <si>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</si>
  <si>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</si>
  <si>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</si>
  <si>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</si>
  <si>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</si>
  <si>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</si>
  <si>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</si>
  <si>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</si>
  <si>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</si>
  <si>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</si>
  <si>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</si>
  <si>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</si>
  <si>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</si>
  <si>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</si>
  <si>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</si>
  <si>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</si>
  <si>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</si>
  <si>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</si>
  <si>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</si>
  <si>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</si>
  <si>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</si>
  <si>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</si>
  <si>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</si>
  <si>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</si>
  <si>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</si>
  <si>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</si>
  <si>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</si>
  <si>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</si>
  <si>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</si>
  <si>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</si>
  <si>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</si>
  <si>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</si>
  <si>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</si>
  <si>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</si>
  <si>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</si>
  <si>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</si>
  <si>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</si>
  <si>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</si>
  <si>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</si>
  <si>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</si>
  <si>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</si>
  <si>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</si>
  <si>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</si>
  <si>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</si>
  <si>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</si>
  <si>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</si>
  <si>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</si>
  <si>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</si>
  <si>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</si>
  <si>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</si>
  <si>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</si>
  <si>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</si>
  <si>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</si>
  <si>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</si>
  <si>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</si>
  <si>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</si>
  <si>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</si>
  <si>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</si>
  <si>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</si>
  <si>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</si>
  <si>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</si>
  <si>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</si>
  <si>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</si>
  <si>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</si>
  <si>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</si>
  <si>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</si>
  <si>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</si>
  <si>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</si>
  <si>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</si>
  <si>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</si>
  <si>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</si>
  <si>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</si>
  <si>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</si>
  <si>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</si>
  <si>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</si>
  <si>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</si>
  <si>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</si>
  <si>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</si>
  <si>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</si>
  <si>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</si>
  <si>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</si>
  <si>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</si>
  <si>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</si>
  <si>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</si>
  <si>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</si>
  <si>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</si>
  <si>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</si>
  <si>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</si>
  <si>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</si>
  <si>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</si>
  <si>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</si>
  <si>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</si>
  <si>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</si>
  <si>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</si>
  <si>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</si>
  <si>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</si>
  <si>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</si>
  <si>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</si>
  <si>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</si>
  <si>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</si>
  <si>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</si>
  <si>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</si>
  <si>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</si>
  <si>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</si>
  <si>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</si>
  <si>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</si>
  <si>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</si>
  <si>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</si>
  <si>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</si>
  <si>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</si>
  <si>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</si>
  <si>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</si>
  <si>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</si>
  <si>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</si>
  <si>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</si>
  <si>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</si>
  <si>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</si>
  <si>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</si>
  <si>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</si>
  <si>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</si>
  <si>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</si>
  <si>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</si>
  <si>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</si>
  <si>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</si>
  <si>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</si>
  <si>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</si>
  <si>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</si>
  <si>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</si>
  <si>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</si>
  <si>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</si>
  <si>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</si>
  <si>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</si>
  <si>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</si>
  <si>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</si>
  <si>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</si>
  <si>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</si>
  <si>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</si>
  <si>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</si>
  <si>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</si>
  <si>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</si>
  <si>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</si>
  <si>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</si>
  <si>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</si>
  <si>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</si>
  <si>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</si>
  <si>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</si>
  <si>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</si>
  <si>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</si>
  <si>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</si>
  <si>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</si>
  <si>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</si>
  <si>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</si>
  <si>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</si>
  <si>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</si>
  <si>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</si>
  <si>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</si>
  <si>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</si>
  <si>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</si>
  <si>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</si>
  <si>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</si>
  <si>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</si>
  <si>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</si>
  <si>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</si>
  <si>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</si>
  <si>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</si>
  <si>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</si>
  <si>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</si>
  <si>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</si>
  <si>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</si>
  <si>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</si>
  <si>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</si>
  <si>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</si>
  <si>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</si>
  <si>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</si>
  <si>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</si>
  <si>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</si>
  <si>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</si>
  <si>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</si>
  <si>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</si>
  <si>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</si>
  <si>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</si>
  <si>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</si>
  <si>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</si>
  <si>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</si>
  <si>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</si>
  <si>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</si>
  <si>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</si>
  <si>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</si>
  <si>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</si>
  <si>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</si>
  <si>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</si>
  <si>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</si>
  <si>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</si>
  <si>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</si>
  <si>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</si>
  <si>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</si>
  <si>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</si>
  <si>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</si>
  <si>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</si>
  <si>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</si>
  <si>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</si>
  <si>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</si>
  <si>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</si>
  <si>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</si>
  <si>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</si>
  <si>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</si>
  <si>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</si>
  <si>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</si>
  <si>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</si>
  <si>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</si>
  <si>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</si>
  <si>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</si>
  <si>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</si>
  <si>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</si>
  <si>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</si>
  <si>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</si>
  <si>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</si>
  <si>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</si>
  <si>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</si>
  <si>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</si>
  <si>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</si>
  <si>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</si>
  <si>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</si>
  <si>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</si>
  <si>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</si>
  <si>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</si>
  <si>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</si>
  <si>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</si>
  <si>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</si>
  <si>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</si>
  <si>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</si>
  <si>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</si>
  <si>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</si>
  <si>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</si>
  <si>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</si>
  <si>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</si>
  <si>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</si>
  <si>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</si>
  <si>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</si>
  <si>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</si>
  <si>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</si>
  <si>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</si>
  <si>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</si>
  <si>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</si>
  <si>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</si>
  <si>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</si>
  <si>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</si>
  <si>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</si>
  <si>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</si>
  <si>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</si>
  <si>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</si>
  <si>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</si>
  <si>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</si>
  <si>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</si>
  <si>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</si>
  <si>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</si>
  <si>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</si>
  <si>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</si>
  <si>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</si>
  <si>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</si>
  <si>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</si>
  <si>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</si>
  <si>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</si>
  <si>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</si>
  <si>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</si>
  <si>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</si>
  <si>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</si>
  <si>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</si>
  <si>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</si>
  <si>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</si>
  <si>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</si>
  <si>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</si>
  <si>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</si>
  <si>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</si>
  <si>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</si>
  <si>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</si>
  <si>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</si>
  <si>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</si>
  <si>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</si>
  <si>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</si>
  <si>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</si>
  <si>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</si>
  <si>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</si>
  <si>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</si>
  <si>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</si>
  <si>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</si>
  <si>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</si>
  <si>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</si>
  <si>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</si>
  <si>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</si>
  <si>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</si>
  <si>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</si>
  <si>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</si>
  <si>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</si>
  <si>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</si>
  <si>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</si>
  <si>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</si>
  <si>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</si>
  <si>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</si>
  <si>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</si>
  <si>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</si>
  <si>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</si>
  <si>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</si>
  <si>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</si>
  <si>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</si>
  <si>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</si>
  <si>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</si>
  <si>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</si>
  <si>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</si>
  <si>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</si>
  <si>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</si>
  <si>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</si>
  <si>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</si>
  <si>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</si>
  <si>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</si>
  <si>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</si>
  <si>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</si>
  <si>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</si>
  <si>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</si>
  <si>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</si>
  <si>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</si>
  <si>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</si>
  <si>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</si>
  <si>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</si>
  <si>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</si>
  <si>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</si>
  <si>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</si>
  <si>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</si>
  <si>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</si>
  <si>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</si>
  <si>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</si>
  <si>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</si>
  <si>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</si>
  <si>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</si>
  <si>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</si>
  <si>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</si>
  <si>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</si>
  <si>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</si>
  <si>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</si>
  <si>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</si>
  <si>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</si>
  <si>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</si>
  <si>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</si>
  <si>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</si>
  <si>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</si>
  <si>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</si>
  <si>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</si>
  <si>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</si>
  <si>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</si>
  <si>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</si>
  <si>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</si>
  <si>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</si>
  <si>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</si>
  <si>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</si>
  <si>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</si>
  <si>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</si>
  <si>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</si>
  <si>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</si>
  <si>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</si>
  <si>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</si>
  <si>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</si>
  <si>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</si>
  <si>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</si>
  <si>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</si>
  <si>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</si>
  <si>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</si>
  <si>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</si>
  <si>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</si>
  <si>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</si>
  <si>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</si>
  <si>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</si>
  <si>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</si>
  <si>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</si>
  <si>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</si>
  <si>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</si>
  <si>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</si>
  <si>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</si>
  <si>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</si>
  <si>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</si>
  <si>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</si>
  <si>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</si>
  <si>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</si>
  <si>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</si>
  <si>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</si>
  <si>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</si>
  <si>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</si>
  <si>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</si>
  <si>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</si>
  <si>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</si>
  <si>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</si>
  <si>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</si>
  <si>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</si>
  <si>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</si>
  <si>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</si>
  <si>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</si>
  <si>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</si>
  <si>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</si>
  <si>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</si>
  <si>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</si>
  <si>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</si>
  <si>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</si>
  <si>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</si>
  <si>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</si>
  <si>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</si>
  <si>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</si>
  <si>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</si>
  <si>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</si>
  <si>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</si>
  <si>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</si>
  <si>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</si>
  <si>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</si>
  <si>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</si>
  <si>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</si>
  <si>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</si>
  <si>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</si>
  <si>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</si>
  <si>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</si>
  <si>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</si>
  <si>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</si>
  <si>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</si>
  <si>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</si>
  <si>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</si>
  <si>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</si>
  <si>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</si>
  <si>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</si>
  <si>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</si>
  <si>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</si>
  <si>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</si>
  <si>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</si>
  <si>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</si>
  <si>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</si>
  <si>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</si>
  <si>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</si>
  <si>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</si>
  <si>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</si>
  <si>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</si>
  <si>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</si>
  <si>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</si>
  <si>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</si>
  <si>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</si>
  <si>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</si>
  <si>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</si>
  <si>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</si>
  <si>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</si>
  <si>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</si>
  <si>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</si>
  <si>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</si>
  <si>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</si>
  <si>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</si>
  <si>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</si>
  <si>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</si>
  <si>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</si>
  <si>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</si>
  <si>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</si>
  <si>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</si>
  <si>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</si>
  <si>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</si>
  <si>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</si>
  <si>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</si>
  <si>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</si>
  <si>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</si>
  <si>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</si>
  <si>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</si>
  <si>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</si>
  <si>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</si>
  <si>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</si>
  <si>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</si>
  <si>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</si>
  <si>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</si>
  <si>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</si>
  <si>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</si>
  <si>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</si>
  <si>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</si>
  <si>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</si>
  <si>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</si>
  <si>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</si>
  <si>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</si>
  <si>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</si>
  <si>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</si>
  <si>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</si>
  <si>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</si>
  <si>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</si>
  <si>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</si>
  <si>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</si>
  <si>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</si>
  <si>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</si>
  <si>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</si>
  <si>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</si>
  <si>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</si>
  <si>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</si>
  <si>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</si>
  <si>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</si>
  <si>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</si>
  <si>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</si>
  <si>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</si>
  <si>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</si>
  <si>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</si>
  <si>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</si>
  <si>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</si>
  <si>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</si>
  <si>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</si>
  <si>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</si>
  <si>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</si>
  <si>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</si>
  <si>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</si>
  <si>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</si>
  <si>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</si>
  <si>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</si>
  <si>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</si>
  <si>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</si>
  <si>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</si>
  <si>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</si>
  <si>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</si>
  <si>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</si>
  <si>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</si>
  <si>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</si>
  <si>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</si>
  <si>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</si>
  <si>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</si>
  <si>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</si>
  <si>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</si>
  <si>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</si>
  <si>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</si>
  <si>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</si>
  <si>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</si>
  <si>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</si>
  <si>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</si>
  <si>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</si>
  <si>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</si>
  <si>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</si>
  <si>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</si>
  <si>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</si>
  <si>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</si>
  <si>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</si>
  <si>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</si>
  <si>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</si>
  <si>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</si>
  <si>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</si>
  <si>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</si>
  <si>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</si>
  <si>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</si>
  <si>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</si>
  <si>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</si>
  <si>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</si>
  <si>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</si>
  <si>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</si>
  <si>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</si>
  <si>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</si>
  <si>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</si>
  <si>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</si>
  <si>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</si>
  <si>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</si>
  <si>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</si>
  <si>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</si>
  <si>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</si>
  <si>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</si>
  <si>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</si>
  <si>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</si>
  <si>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</si>
  <si>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</si>
  <si>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</si>
  <si>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</si>
  <si>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</si>
  <si>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</si>
  <si>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</si>
  <si>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</si>
  <si>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</si>
  <si>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</si>
  <si>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</si>
  <si>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</si>
  <si>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</si>
  <si>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</si>
  <si>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</si>
  <si>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</si>
  <si>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</si>
  <si>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</si>
  <si>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</si>
  <si>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</si>
  <si>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</si>
  <si>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</si>
  <si>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</si>
  <si>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</si>
  <si>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</si>
  <si>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</si>
  <si>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</si>
  <si>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</si>
  <si>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</si>
  <si>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</si>
  <si>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</si>
  <si>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</si>
  <si>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</si>
  <si>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</si>
  <si>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</si>
  <si>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</si>
  <si>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</si>
  <si>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</si>
  <si>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</si>
  <si>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</si>
  <si>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</si>
  <si>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</si>
  <si>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</si>
  <si>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</si>
  <si>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</si>
  <si>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</si>
  <si>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</si>
  <si>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</si>
  <si>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</si>
  <si>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</si>
  <si>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</si>
  <si>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</si>
  <si>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</si>
  <si>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</si>
  <si>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</si>
  <si>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</si>
  <si>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</si>
  <si>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</si>
  <si>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</si>
  <si>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</si>
  <si>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</si>
  <si>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</si>
  <si>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</si>
  <si>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</si>
  <si>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</si>
  <si>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</si>
  <si>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</si>
  <si>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</si>
  <si>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</si>
  <si>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</si>
  <si>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</si>
  <si>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</si>
  <si>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</si>
  <si>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</si>
  <si>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</si>
  <si>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</si>
  <si>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</si>
  <si>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</si>
  <si>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</si>
  <si>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</si>
  <si>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</si>
  <si>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</si>
  <si>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</si>
  <si>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</si>
  <si>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</si>
  <si>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</si>
  <si>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</si>
  <si>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</si>
  <si>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</si>
  <si>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</si>
  <si>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</si>
  <si>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</si>
  <si>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</si>
  <si>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</si>
  <si>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</si>
  <si>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</si>
  <si>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</si>
  <si>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</si>
  <si>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</si>
  <si>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</si>
  <si>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</si>
  <si>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</si>
  <si>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</si>
  <si>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</si>
  <si>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</si>
  <si>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</si>
  <si>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</si>
  <si>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</si>
  <si>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</si>
  <si>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</si>
  <si>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</si>
  <si>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</si>
  <si>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</si>
  <si>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</si>
  <si>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</si>
  <si>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</si>
  <si>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</si>
  <si>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</si>
  <si>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</si>
  <si>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</si>
  <si>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</si>
  <si>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</si>
  <si>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</si>
  <si>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</si>
  <si>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</si>
  <si>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</si>
  <si>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</si>
  <si>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</si>
  <si>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</si>
  <si>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</si>
  <si>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</si>
  <si>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</si>
  <si>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</si>
  <si>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</si>
  <si>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</si>
  <si>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</si>
  <si>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</si>
  <si>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</si>
  <si>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</si>
  <si>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</si>
  <si>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</si>
  <si>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</si>
  <si>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</si>
  <si>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</si>
  <si>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</si>
  <si>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</si>
  <si>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</si>
  <si>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</si>
  <si>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</si>
  <si>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</si>
  <si>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</si>
  <si>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</si>
  <si>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</si>
  <si>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</si>
  <si>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</si>
  <si>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</si>
  <si>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</si>
  <si>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</si>
  <si>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</si>
  <si>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</si>
  <si>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</si>
  <si>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</si>
  <si>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</si>
  <si>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</si>
  <si>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</si>
  <si>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</si>
  <si>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</si>
  <si>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</si>
  <si>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</si>
  <si>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</si>
  <si>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</si>
  <si>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</si>
  <si>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</si>
  <si>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</si>
  <si>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</si>
  <si>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</si>
  <si>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</si>
  <si>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</si>
  <si>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</si>
  <si>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</si>
  <si>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</si>
  <si>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</si>
  <si>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</si>
  <si>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</si>
  <si>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</si>
  <si>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</si>
  <si>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</si>
  <si>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</si>
  <si>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</si>
  <si>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</si>
  <si>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</si>
  <si>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</si>
  <si>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</si>
  <si>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</si>
  <si>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</si>
  <si>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</si>
  <si>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</si>
  <si>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</si>
  <si>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</si>
  <si>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</si>
  <si>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</si>
  <si>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</si>
  <si>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</si>
  <si>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</si>
  <si>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</si>
  <si>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</si>
  <si>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</si>
  <si>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</si>
  <si>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</si>
  <si>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</si>
  <si>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</si>
  <si>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</si>
  <si>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</si>
  <si>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</si>
  <si>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</si>
  <si>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</si>
  <si>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</si>
  <si>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</si>
  <si>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</si>
  <si>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</si>
  <si>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</si>
  <si>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</si>
  <si>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</si>
  <si>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</si>
  <si>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</si>
  <si>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</si>
  <si>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</si>
  <si>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</si>
  <si>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</si>
  <si>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</si>
  <si>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</si>
  <si>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</si>
  <si>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</si>
  <si>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</si>
  <si>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</si>
  <si>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</si>
  <si>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</si>
  <si>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</si>
  <si>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</si>
  <si>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</si>
  <si>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</si>
  <si>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</si>
  <si>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</si>
  <si>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</si>
  <si>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</si>
  <si>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</si>
  <si>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</si>
  <si>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</si>
  <si>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</si>
  <si>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</si>
  <si>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</si>
  <si>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</si>
  <si>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</si>
  <si>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</si>
  <si>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</si>
  <si>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</si>
  <si>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</si>
  <si>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</si>
  <si>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</si>
  <si>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</si>
  <si>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</si>
  <si>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</si>
  <si>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</si>
  <si>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</si>
  <si>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</si>
  <si>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</si>
  <si>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</si>
  <si>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</si>
  <si>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</si>
  <si>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</si>
  <si>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</si>
  <si>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</si>
  <si>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</si>
  <si>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</si>
  <si>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</si>
  <si>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</si>
  <si>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</si>
  <si>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</si>
  <si>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</si>
  <si>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</si>
  <si>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</si>
  <si>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</si>
  <si>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</si>
  <si>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</si>
  <si>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</si>
  <si>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</si>
  <si>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</si>
  <si>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</si>
  <si>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</si>
  <si>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</si>
  <si>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</si>
  <si>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</si>
  <si>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</si>
  <si>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</si>
  <si>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</si>
  <si>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</si>
  <si>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</si>
  <si>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</si>
  <si>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</si>
  <si>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</si>
  <si>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</si>
  <si>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</si>
  <si>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</si>
  <si>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</si>
  <si>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</si>
  <si>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</si>
  <si>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</si>
  <si>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</si>
  <si>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</si>
  <si>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</si>
  <si>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</si>
  <si>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</si>
  <si>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</si>
  <si>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</si>
  <si>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</si>
  <si>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</si>
  <si>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</si>
  <si>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</si>
  <si>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</si>
  <si>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</si>
  <si>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</si>
  <si>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</si>
  <si>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</si>
  <si>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</si>
  <si>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</si>
  <si>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</si>
  <si>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</si>
  <si>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</si>
  <si>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</si>
  <si>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</si>
  <si>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</si>
  <si>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</si>
  <si>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</si>
  <si>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</si>
  <si>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</si>
  <si>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</si>
  <si>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</si>
  <si>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</si>
  <si>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</si>
  <si>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</si>
  <si>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</si>
  <si>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</si>
  <si>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</si>
  <si>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</si>
  <si>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</si>
  <si>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</si>
  <si>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</si>
  <si>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</si>
  <si>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</si>
  <si>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</si>
  <si>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</si>
  <si>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</si>
  <si>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</si>
  <si>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</si>
  <si>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</si>
  <si>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</si>
  <si>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</si>
  <si>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</si>
  <si>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</si>
  <si>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</si>
  <si>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</si>
  <si>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</si>
  <si>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</si>
  <si>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</si>
  <si>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</si>
  <si>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</si>
  <si>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</si>
  <si>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</si>
  <si>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</si>
  <si>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</si>
  <si>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</si>
  <si>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</si>
  <si>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</si>
  <si>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</si>
  <si>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</si>
  <si>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</si>
  <si>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</si>
  <si>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</si>
  <si>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</si>
  <si>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</si>
  <si>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</si>
  <si>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</si>
  <si>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</si>
  <si>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</si>
  <si>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</si>
  <si>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</si>
  <si>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</si>
  <si>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</si>
  <si>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</si>
  <si>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</si>
  <si>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</si>
  <si>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</si>
  <si>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</si>
  <si>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</si>
  <si>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</si>
  <si>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</si>
  <si>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</si>
  <si>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</si>
  <si>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</si>
  <si>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</si>
  <si>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</si>
  <si>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</si>
  <si>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</si>
  <si>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</si>
  <si>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</si>
  <si>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</si>
  <si>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</si>
  <si>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</si>
  <si>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</si>
  <si>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</si>
  <si>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</si>
  <si>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</si>
  <si>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</si>
  <si>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</si>
  <si>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</si>
  <si>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</si>
  <si>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</si>
  <si>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</si>
  <si>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</si>
  <si>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</si>
  <si>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</si>
  <si>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</si>
  <si>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</si>
  <si>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</si>
  <si>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</si>
  <si>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</si>
  <si>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</si>
  <si>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</si>
  <si>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</si>
  <si>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</si>
  <si>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</si>
  <si>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</si>
  <si>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</si>
  <si>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</si>
  <si>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</si>
  <si>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</si>
  <si>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</si>
  <si>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</si>
  <si>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</si>
  <si>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</si>
  <si>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</si>
  <si>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</si>
  <si>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</si>
  <si>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</si>
  <si>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</si>
  <si>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</si>
  <si>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</si>
  <si>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</si>
  <si>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</si>
  <si>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</si>
  <si>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</si>
  <si>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</si>
  <si>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</si>
  <si>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</si>
  <si>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</si>
  <si>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</si>
  <si>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</si>
  <si>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</si>
  <si>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</si>
  <si>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</si>
  <si>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</si>
  <si>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</si>
  <si>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</si>
  <si>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</si>
  <si>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</si>
  <si>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</si>
  <si>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</si>
  <si>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</si>
  <si>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</si>
  <si>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</si>
  <si>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</si>
  <si>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</si>
  <si>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</si>
  <si>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</si>
  <si>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</si>
  <si>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</si>
  <si>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</si>
  <si>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</si>
  <si>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</si>
  <si>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</si>
  <si>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</si>
  <si>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</si>
  <si>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</si>
  <si>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</si>
  <si>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</si>
  <si>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</si>
  <si>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</si>
  <si>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</si>
  <si>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</si>
  <si>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</si>
  <si>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</si>
  <si>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</si>
  <si>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</si>
  <si>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</si>
  <si>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</si>
  <si>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</si>
  <si>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</si>
  <si>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</si>
  <si>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</si>
  <si>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</si>
  <si>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</si>
  <si>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</si>
  <si>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</si>
  <si>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</si>
  <si>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</si>
  <si>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</si>
  <si>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</si>
  <si>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</si>
  <si>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</si>
  <si>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</si>
  <si>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</si>
  <si>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</si>
  <si>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</si>
  <si>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</si>
  <si>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</si>
  <si>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</si>
  <si>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</si>
  <si>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</si>
  <si>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</si>
  <si>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</si>
  <si>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</si>
  <si>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</si>
  <si>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</si>
  <si>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</si>
  <si>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</si>
  <si>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</si>
  <si>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</si>
  <si>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</si>
  <si>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</si>
  <si>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</si>
  <si>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</si>
  <si>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</si>
  <si>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</si>
  <si>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</si>
  <si>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</si>
  <si>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</si>
  <si>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</si>
  <si>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</si>
  <si>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</si>
  <si>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</si>
  <si>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</si>
  <si>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</si>
  <si>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</si>
  <si>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</si>
  <si>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</si>
  <si>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</si>
  <si>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</si>
  <si>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</si>
  <si>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</si>
  <si>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</si>
  <si>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</si>
  <si>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</si>
  <si>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</si>
  <si>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</si>
  <si>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</si>
  <si>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</si>
  <si>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</si>
  <si>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</si>
  <si>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</si>
  <si>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</si>
  <si>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</si>
  <si>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</si>
  <si>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</si>
  <si>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</si>
  <si>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</si>
  <si>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</si>
  <si>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</si>
  <si>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</si>
  <si>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</si>
  <si>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</si>
  <si>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</si>
  <si>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</si>
  <si>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</si>
  <si>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</si>
  <si>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</si>
  <si>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</si>
  <si>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</si>
  <si>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</si>
  <si>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</si>
  <si>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</si>
  <si>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</si>
  <si>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</si>
  <si>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</si>
  <si>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</si>
  <si>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</si>
  <si>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</si>
  <si>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</si>
  <si>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</si>
  <si>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</si>
  <si>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</si>
  <si>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</si>
  <si>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</si>
  <si>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</si>
  <si>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</si>
  <si>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</si>
  <si>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</si>
  <si>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</si>
  <si>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</si>
  <si>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</si>
  <si>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</si>
  <si>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</si>
  <si>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</si>
  <si>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</si>
  <si>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</si>
  <si>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</si>
  <si>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</si>
  <si>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</si>
  <si>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</si>
  <si>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</si>
  <si>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</si>
  <si>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</si>
  <si>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</si>
  <si>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</si>
  <si>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</si>
  <si>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</si>
  <si>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</si>
  <si>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</si>
  <si>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</si>
  <si>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</si>
  <si>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</si>
  <si>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</si>
  <si>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</si>
  <si>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</si>
  <si>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</si>
  <si>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</si>
  <si>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</si>
  <si>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</si>
  <si>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</si>
  <si>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</si>
  <si>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</si>
  <si>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</si>
  <si>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</si>
  <si>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</si>
  <si>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</si>
  <si>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</si>
  <si>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</si>
  <si>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</si>
  <si>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</si>
  <si>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</si>
  <si>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</si>
  <si>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</si>
  <si>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</si>
  <si>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</si>
  <si>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</si>
  <si>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</si>
  <si>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</si>
  <si>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</si>
  <si>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</si>
  <si>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</si>
  <si>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</si>
  <si>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</si>
  <si>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</si>
  <si>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</si>
  <si>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</si>
  <si>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</si>
  <si>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</si>
  <si>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</si>
  <si>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</si>
  <si>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</si>
  <si>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</si>
  <si>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</si>
  <si>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</si>
  <si>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</si>
  <si>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</si>
  <si>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</si>
  <si>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</si>
  <si>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</si>
  <si>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</si>
  <si>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</si>
  <si>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</si>
  <si>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</si>
  <si>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</si>
  <si>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</si>
  <si>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</si>
  <si>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</si>
  <si>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</si>
  <si>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</si>
  <si>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</si>
  <si>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</si>
  <si>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</si>
  <si>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</si>
  <si>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</si>
  <si>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</si>
  <si>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</si>
  <si>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</si>
  <si>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</si>
  <si>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</si>
  <si>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</si>
  <si>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</si>
  <si>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</si>
  <si>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</si>
  <si>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</si>
  <si>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</si>
  <si>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</si>
  <si>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</si>
  <si>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</si>
  <si>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</si>
  <si>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</si>
  <si>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</si>
  <si>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</si>
  <si>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</si>
  <si>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</si>
  <si>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</si>
  <si>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</si>
  <si>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</si>
  <si>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</si>
  <si>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</si>
  <si>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</si>
  <si>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</si>
  <si>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</si>
  <si>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</si>
  <si>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</si>
  <si>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</si>
  <si>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</si>
  <si>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</si>
  <si>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</si>
  <si>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</si>
  <si>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</si>
  <si>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</si>
  <si>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</si>
  <si>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</si>
  <si>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</si>
  <si>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</si>
  <si>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</si>
  <si>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</si>
  <si>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</si>
  <si>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</si>
  <si>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</si>
  <si>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</si>
  <si>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</si>
  <si>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</si>
  <si>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</si>
  <si>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</si>
  <si>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</si>
  <si>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</si>
  <si>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</si>
  <si>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</si>
  <si>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</si>
  <si>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</si>
  <si>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</si>
  <si>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</si>
  <si>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</si>
  <si>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</si>
  <si>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</si>
  <si>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</si>
  <si>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</si>
  <si>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</si>
  <si>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</si>
  <si>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</si>
  <si>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</si>
  <si>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</si>
  <si>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</si>
  <si>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</si>
  <si>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</si>
  <si>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</si>
  <si>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</si>
  <si>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</si>
  <si>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</si>
  <si>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</si>
  <si>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</si>
  <si>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</si>
  <si>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</si>
  <si>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</si>
  <si>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</si>
  <si>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</si>
  <si>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</si>
  <si>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</si>
  <si>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</si>
  <si>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</si>
  <si>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</si>
  <si>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</si>
  <si>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</si>
  <si>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</si>
  <si>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</si>
  <si>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</si>
  <si>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</si>
  <si>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</si>
  <si>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</si>
  <si>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</si>
  <si>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</si>
  <si>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</si>
  <si>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</si>
  <si>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</si>
  <si>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</si>
  <si>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</si>
  <si>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</si>
  <si>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</si>
  <si>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</si>
  <si>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</si>
  <si>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</si>
  <si>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</si>
  <si>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</si>
  <si>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</si>
  <si>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</si>
  <si>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</si>
  <si>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</si>
  <si>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</si>
  <si>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</si>
  <si>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</si>
  <si>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</si>
  <si>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</si>
  <si>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</si>
  <si>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</si>
  <si>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</si>
  <si>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</si>
  <si>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</si>
  <si>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</si>
  <si>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</si>
  <si>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</si>
  <si>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</si>
  <si>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</si>
  <si>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</si>
  <si>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</si>
  <si>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</si>
  <si>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</si>
  <si>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</si>
  <si>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</si>
  <si>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</si>
  <si>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</si>
  <si>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</si>
  <si>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</si>
  <si>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</si>
  <si>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</si>
  <si>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</si>
  <si>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</si>
  <si>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</si>
  <si>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</si>
  <si>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</si>
  <si>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</si>
  <si>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</si>
  <si>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</si>
  <si>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</si>
  <si>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</si>
  <si>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</si>
  <si>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</si>
  <si>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</si>
  <si>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</si>
  <si>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</si>
  <si>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</si>
  <si>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</si>
  <si>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</si>
  <si>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</si>
  <si>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</si>
  <si>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</si>
  <si>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</si>
  <si>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</si>
  <si>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</si>
  <si>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</si>
  <si>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</si>
  <si>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</si>
  <si>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</si>
  <si>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</si>
  <si>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</si>
  <si>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</si>
  <si>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</si>
  <si>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</si>
  <si>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</si>
  <si>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</si>
  <si>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</si>
  <si>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</si>
  <si>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</si>
  <si>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</si>
  <si>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</si>
  <si>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</si>
  <si>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</si>
  <si>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</si>
  <si>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</si>
  <si>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</si>
  <si>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</si>
  <si>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</si>
  <si>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</si>
  <si>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</si>
  <si>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</si>
  <si>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</si>
  <si>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</si>
  <si>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</si>
  <si>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</si>
  <si>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</si>
  <si>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</si>
  <si>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</si>
  <si>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</si>
  <si>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</si>
  <si>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</si>
  <si>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</si>
  <si>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</si>
  <si>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</si>
  <si>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</si>
  <si>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</si>
  <si>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</si>
  <si>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</si>
  <si>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</si>
  <si>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</si>
  <si>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</si>
  <si>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</si>
  <si>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</si>
  <si>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</si>
  <si>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</si>
  <si>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</si>
  <si>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</si>
  <si>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</si>
  <si>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</si>
  <si>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</si>
  <si>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</si>
  <si>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</si>
  <si>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</si>
  <si>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</si>
  <si>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</si>
  <si>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</si>
  <si>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</si>
  <si>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</si>
  <si>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</si>
  <si>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</si>
  <si>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</si>
  <si>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</si>
  <si>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</si>
  <si>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</si>
  <si>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</si>
  <si>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</si>
  <si>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</si>
  <si>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</si>
  <si>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</si>
  <si>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</si>
  <si>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</si>
  <si>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</si>
  <si>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</si>
  <si>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</si>
  <si>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</si>
  <si>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</si>
  <si>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</si>
  <si>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</si>
  <si>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</si>
  <si>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</si>
  <si>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</si>
  <si>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</si>
  <si>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</si>
  <si>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</si>
  <si>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</si>
  <si>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</si>
  <si>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</si>
  <si>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</si>
  <si>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</si>
  <si>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</si>
  <si>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</si>
  <si>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</si>
  <si>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</si>
  <si>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</si>
  <si>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</si>
  <si>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</si>
  <si>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</si>
  <si>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</si>
  <si>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</si>
  <si>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</si>
  <si>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</si>
  <si>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</si>
  <si>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</si>
  <si>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</si>
  <si>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</si>
  <si>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</si>
  <si>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</si>
  <si>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</si>
  <si>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</si>
  <si>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</si>
  <si>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</si>
  <si>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</si>
  <si>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</si>
  <si>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</si>
  <si>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</si>
  <si>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</si>
  <si>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</si>
  <si>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</si>
  <si>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</si>
  <si>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</si>
  <si>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</si>
  <si>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</si>
  <si>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</si>
  <si>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</si>
  <si>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</si>
  <si>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</si>
  <si>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</si>
  <si>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</si>
  <si>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</si>
  <si>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</si>
  <si>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</si>
  <si>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</si>
  <si>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</si>
  <si>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</si>
  <si>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</si>
  <si>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</si>
  <si>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</si>
  <si>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</si>
  <si>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</si>
  <si>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</si>
  <si>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</si>
  <si>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</si>
  <si>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</si>
  <si>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</si>
  <si>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</si>
  <si>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</si>
  <si>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</si>
  <si>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</si>
  <si>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</si>
  <si>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</si>
  <si>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</si>
  <si>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</si>
  <si>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</si>
  <si>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</si>
  <si>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</si>
  <si>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</si>
  <si>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</si>
  <si>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</si>
  <si>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</si>
  <si>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</si>
  <si>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</si>
  <si>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</si>
  <si>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</si>
  <si>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</si>
  <si>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</si>
  <si>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</si>
  <si>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</si>
  <si>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</si>
  <si>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</si>
  <si>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</si>
  <si>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</si>
  <si>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</si>
  <si>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</si>
  <si>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</si>
  <si>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</si>
  <si>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</si>
  <si>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</si>
  <si>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</si>
  <si>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</si>
  <si>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</si>
  <si>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</si>
  <si>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</si>
  <si>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</si>
  <si>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</si>
  <si>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</si>
  <si>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</si>
  <si>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</si>
  <si>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</si>
  <si>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</si>
  <si>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</si>
  <si>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</si>
  <si>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</si>
  <si>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</si>
  <si>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</si>
  <si>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</si>
  <si>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</si>
  <si>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</si>
  <si>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</si>
  <si>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</si>
  <si>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</si>
  <si>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</si>
  <si>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</si>
  <si>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</si>
  <si>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</si>
  <si>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</si>
  <si>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</si>
  <si>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</si>
  <si>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</si>
  <si>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</si>
  <si>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</si>
  <si>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</si>
  <si>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</si>
  <si>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</si>
  <si>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</si>
  <si>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</si>
  <si>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</si>
  <si>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</si>
  <si>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</si>
  <si>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</si>
  <si>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</si>
  <si>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</si>
  <si>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</si>
  <si>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</si>
  <si>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</si>
  <si>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</si>
  <si>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</si>
  <si>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</si>
  <si>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</si>
  <si>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</si>
  <si>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</si>
  <si>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</si>
  <si>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</si>
  <si>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</si>
  <si>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</si>
  <si>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</si>
  <si>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</si>
  <si>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</si>
  <si>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</si>
  <si>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</si>
  <si>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</si>
  <si>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</si>
  <si>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</si>
  <si>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</si>
  <si>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</si>
  <si>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</si>
  <si>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</si>
  <si>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</si>
  <si>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</si>
  <si>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</si>
  <si>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</si>
  <si>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</si>
  <si>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</si>
  <si>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</si>
  <si>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</si>
  <si>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</si>
  <si>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</si>
  <si>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</si>
  <si>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</si>
  <si>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</si>
  <si>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</si>
  <si>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</si>
  <si>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</si>
  <si>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</si>
  <si>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</si>
  <si>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</si>
  <si>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</si>
  <si>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</si>
  <si>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</si>
  <si>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</si>
  <si>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</si>
  <si>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</si>
  <si>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</si>
  <si>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</si>
  <si>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</si>
  <si>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</si>
  <si>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</si>
  <si>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</si>
  <si>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</si>
  <si>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</si>
  <si>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</si>
  <si>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</si>
  <si>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</si>
  <si>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</si>
  <si>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</si>
  <si>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</si>
  <si>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</si>
  <si>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</si>
  <si>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</si>
  <si>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</si>
  <si>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</si>
  <si>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</si>
  <si>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</si>
  <si>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</si>
  <si>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</si>
  <si>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</si>
  <si>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</si>
  <si>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</si>
  <si>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</si>
  <si>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</si>
  <si>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</si>
  <si>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</si>
  <si>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</si>
  <si>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</si>
  <si>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</si>
  <si>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</si>
  <si>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</si>
  <si>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</si>
  <si>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</si>
  <si>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</si>
  <si>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</si>
  <si>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</si>
  <si>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</si>
  <si>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</si>
  <si>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</si>
  <si>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</si>
  <si>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</si>
  <si>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</si>
  <si>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</si>
  <si>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</si>
  <si>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</si>
  <si>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</si>
  <si>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</si>
  <si>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</si>
  <si>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</si>
  <si>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</si>
  <si>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</si>
  <si>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</si>
  <si>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</si>
  <si>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</si>
  <si>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</si>
  <si>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</si>
  <si>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</si>
  <si>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</si>
  <si>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</si>
  <si>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</si>
  <si>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</si>
  <si>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</si>
  <si>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</si>
  <si>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</si>
  <si>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</si>
  <si>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</si>
  <si>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</si>
  <si>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</si>
  <si>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</si>
  <si>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</si>
  <si>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</si>
  <si>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</si>
  <si>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</si>
  <si>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</si>
  <si>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</si>
  <si>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</si>
  <si>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</si>
  <si>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</si>
  <si>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</si>
  <si>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</si>
  <si>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</si>
  <si>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</si>
  <si>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</si>
  <si>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</si>
  <si>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</si>
  <si>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</si>
  <si>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</si>
  <si>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</si>
  <si>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</si>
  <si>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</si>
  <si>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</si>
  <si>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</si>
  <si>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</si>
  <si>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</si>
  <si>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</si>
  <si>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</si>
  <si>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</si>
  <si>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</si>
  <si>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</si>
  <si>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</si>
  <si>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</si>
  <si>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</si>
  <si>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</si>
  <si>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</si>
  <si>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</si>
  <si>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</si>
  <si>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</si>
  <si>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</si>
  <si>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</si>
  <si>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</si>
  <si>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</si>
  <si>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</si>
  <si>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</si>
  <si>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</si>
  <si>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</si>
  <si>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</si>
  <si>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</si>
  <si>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</si>
  <si>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</si>
  <si>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</si>
  <si>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</si>
  <si>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</si>
  <si>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</si>
  <si>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</si>
  <si>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</si>
  <si>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</si>
  <si>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</si>
  <si>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</si>
  <si>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</si>
  <si>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</si>
  <si>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</si>
  <si>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</si>
  <si>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</si>
  <si>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</si>
  <si>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</si>
  <si>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</si>
  <si>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</si>
  <si>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</si>
  <si>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</si>
  <si>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</si>
  <si>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</si>
  <si>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</si>
  <si>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</si>
  <si>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</si>
  <si>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</si>
  <si>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</si>
  <si>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</si>
  <si>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</si>
  <si>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</si>
  <si>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</si>
  <si>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</si>
  <si>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</si>
  <si>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</si>
  <si>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</si>
  <si>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</si>
  <si>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</si>
  <si>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</si>
  <si>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</si>
  <si>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</si>
  <si>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</si>
  <si>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</si>
  <si>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</si>
  <si>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</si>
  <si>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</si>
  <si>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</si>
  <si>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</si>
  <si>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</si>
  <si>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</si>
  <si>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</si>
  <si>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</si>
  <si>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</si>
  <si>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</si>
  <si>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</si>
  <si>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</si>
  <si>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</si>
  <si>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</si>
  <si>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</si>
  <si>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</si>
  <si>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</si>
  <si>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</si>
  <si>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</si>
  <si>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</si>
  <si>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</si>
  <si>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</si>
  <si>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</si>
  <si>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</si>
  <si>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</si>
  <si>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</si>
  <si>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</si>
  <si>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</si>
  <si>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</si>
  <si>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</si>
  <si>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</si>
  <si>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</si>
  <si>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</si>
  <si>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</si>
  <si>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</si>
  <si>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</si>
  <si>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</si>
  <si>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</si>
  <si>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</si>
  <si>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</si>
  <si>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</si>
  <si>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</si>
  <si>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</si>
  <si>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</si>
  <si>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</si>
  <si>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</si>
  <si>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</si>
  <si>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</si>
  <si>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</si>
  <si>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</si>
  <si>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</si>
  <si>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</si>
  <si>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</si>
  <si>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</si>
  <si>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</si>
  <si>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</si>
  <si>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</si>
  <si>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</si>
  <si>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</si>
  <si>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</si>
  <si>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</si>
  <si>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</si>
  <si>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</si>
  <si>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</si>
  <si>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</si>
  <si>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</si>
  <si>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</si>
  <si>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</si>
  <si>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</si>
  <si>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</si>
  <si>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</si>
  <si>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</si>
  <si>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</si>
  <si>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</si>
  <si>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</si>
  <si>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</si>
  <si>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</si>
  <si>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</si>
  <si>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</si>
  <si>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</si>
  <si>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</si>
  <si>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</si>
  <si>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</si>
  <si>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</si>
  <si>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</si>
  <si>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</si>
  <si>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</si>
  <si>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</si>
  <si>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</si>
  <si>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</si>
  <si>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</si>
  <si>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</si>
  <si>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</si>
  <si>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</si>
  <si>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</si>
  <si>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</si>
  <si>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</si>
  <si>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</si>
  <si>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</si>
  <si>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</si>
  <si>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</si>
  <si>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</si>
  <si>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</si>
  <si>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</si>
  <si>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</si>
  <si>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</si>
  <si>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</si>
  <si>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</si>
  <si>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</si>
  <si>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</si>
  <si>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</si>
  <si>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</si>
  <si>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</si>
  <si>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</si>
  <si>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</si>
  <si>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</si>
  <si>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</si>
  <si>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</si>
  <si>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</si>
  <si>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</si>
  <si>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</si>
  <si>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</si>
  <si>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</si>
  <si>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</si>
  <si>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</si>
  <si>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</si>
  <si>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</si>
  <si>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</si>
  <si>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</si>
  <si>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</si>
  <si>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</si>
  <si>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</si>
  <si>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</si>
  <si>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</si>
  <si>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</si>
  <si>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</si>
  <si>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</si>
  <si>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</si>
  <si>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</si>
  <si>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</si>
  <si>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</si>
  <si>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</si>
  <si>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</si>
  <si>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</si>
  <si>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</si>
  <si>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</si>
  <si>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</si>
  <si>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</si>
  <si>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</si>
  <si>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</si>
  <si>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</si>
  <si>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</si>
  <si>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</si>
  <si>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</si>
  <si>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</si>
  <si>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</si>
  <si>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</si>
  <si>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</si>
  <si>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</si>
  <si>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</si>
  <si>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</si>
  <si>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</si>
  <si>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</si>
  <si>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</si>
  <si>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</si>
  <si>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</si>
  <si>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</si>
  <si>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</si>
  <si>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</si>
  <si>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</si>
  <si>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</si>
  <si>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</si>
  <si>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</si>
  <si>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</si>
  <si>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</si>
  <si>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</si>
  <si>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</si>
  <si>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</si>
  <si>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</si>
  <si>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</si>
  <si>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</si>
  <si>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</si>
  <si>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</si>
  <si>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</si>
  <si>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</si>
  <si>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</si>
  <si>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</si>
  <si>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</si>
  <si>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</si>
  <si>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</si>
  <si>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</si>
  <si>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</si>
  <si>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</si>
  <si>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</si>
  <si>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</si>
  <si>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</si>
  <si>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</si>
  <si>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</si>
  <si>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</si>
  <si>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</si>
  <si>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</si>
  <si>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</si>
  <si>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</si>
  <si>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</si>
  <si>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</si>
  <si>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</si>
  <si>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</si>
  <si>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</si>
  <si>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</si>
  <si>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</si>
  <si>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</si>
  <si>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</si>
  <si>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</si>
  <si>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</si>
  <si>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</si>
  <si>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</si>
  <si>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</si>
  <si>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</si>
  <si>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</si>
  <si>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</si>
  <si>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</si>
  <si>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</si>
  <si>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</si>
  <si>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</si>
  <si>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</si>
  <si>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</si>
  <si>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</si>
  <si>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</si>
  <si>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</si>
  <si>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</si>
  <si>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</si>
  <si>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</si>
  <si>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</si>
  <si>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</si>
  <si>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</si>
  <si>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</si>
  <si>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</si>
  <si>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</si>
  <si>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</si>
  <si>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</si>
  <si>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</si>
  <si>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</si>
  <si>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</si>
  <si>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</si>
  <si>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</si>
  <si>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</si>
  <si>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</si>
  <si>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</si>
  <si>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</si>
  <si>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</si>
  <si>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</si>
  <si>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</si>
  <si>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</si>
  <si>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</si>
  <si>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</si>
  <si>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</si>
  <si>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</si>
  <si>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</si>
  <si>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</si>
  <si>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</si>
  <si>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</si>
  <si>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</si>
  <si>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</si>
  <si>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</si>
  <si>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</si>
  <si>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</si>
  <si>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</si>
  <si>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</si>
  <si>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</si>
  <si>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</si>
  <si>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</si>
  <si>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</si>
  <si>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</si>
  <si>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</si>
  <si>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</si>
  <si>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</si>
  <si>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</si>
  <si>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</si>
  <si>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</si>
  <si>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</si>
  <si>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</si>
  <si>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</si>
  <si>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</si>
  <si>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</si>
  <si>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</si>
  <si>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</si>
  <si>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</si>
  <si>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</si>
  <si>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</si>
  <si>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</si>
  <si>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</si>
  <si>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</si>
  <si>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</si>
  <si>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</si>
  <si>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</si>
  <si>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</si>
  <si>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</si>
  <si>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</si>
  <si>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</si>
  <si>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</si>
  <si>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</si>
  <si>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</si>
  <si>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</si>
  <si>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</si>
  <si>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</si>
  <si>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</si>
  <si>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</si>
  <si>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</si>
  <si>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</si>
  <si>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</si>
  <si>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</si>
  <si>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</si>
  <si>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</si>
  <si>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</si>
  <si>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</si>
  <si>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</si>
  <si>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</si>
  <si>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</si>
  <si>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</si>
  <si>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</si>
  <si>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</si>
  <si>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</si>
  <si>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</si>
  <si>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</si>
  <si>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</si>
  <si>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</si>
  <si>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</si>
  <si>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</si>
  <si>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</si>
  <si>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</si>
  <si>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</si>
  <si>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</si>
  <si>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</si>
  <si>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</si>
  <si>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</si>
  <si>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</si>
  <si>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</si>
  <si>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</si>
  <si>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</si>
  <si>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</si>
  <si>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</si>
  <si>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</si>
  <si>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</si>
  <si>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</si>
  <si>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</si>
  <si>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</si>
  <si>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</si>
  <si>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</si>
  <si>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</si>
  <si>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</si>
  <si>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</si>
  <si>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</si>
  <si>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</si>
  <si>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</si>
  <si>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</si>
  <si>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</si>
  <si>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</si>
  <si>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</si>
  <si>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</si>
  <si>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</si>
  <si>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</si>
  <si>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</si>
  <si>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</si>
  <si>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</si>
  <si>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</si>
  <si>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</si>
  <si>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</si>
  <si>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</si>
  <si>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</si>
  <si>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</si>
  <si>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</si>
  <si>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</si>
  <si>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</si>
  <si>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</si>
  <si>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</si>
  <si>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</si>
  <si>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</si>
  <si>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</si>
  <si>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</si>
  <si>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</si>
  <si>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</si>
  <si>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</si>
  <si>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</si>
  <si>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</si>
  <si>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</si>
  <si>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</si>
  <si>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</si>
  <si>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</si>
  <si>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</si>
  <si>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</si>
  <si>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</si>
  <si>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</si>
  <si>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</si>
  <si>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</si>
  <si>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</si>
  <si>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</si>
  <si>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</si>
  <si>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</si>
  <si>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</si>
  <si>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</si>
  <si>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</si>
  <si>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</si>
  <si>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</si>
  <si>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</si>
  <si>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</si>
  <si>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</si>
  <si>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</si>
  <si>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</si>
  <si>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</si>
  <si>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</si>
  <si>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</si>
  <si>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</si>
  <si>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</si>
  <si>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</si>
  <si>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</si>
  <si>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</si>
  <si>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</si>
  <si>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</si>
  <si>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</si>
  <si>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</si>
  <si>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</si>
  <si>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</si>
  <si>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</si>
  <si>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</si>
  <si>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</si>
  <si>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</si>
  <si>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</si>
  <si>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</si>
  <si>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</si>
  <si>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</si>
  <si>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</si>
  <si>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</si>
  <si>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</si>
  <si>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</si>
  <si>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</si>
  <si>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</si>
  <si>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</si>
  <si>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</si>
  <si>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</si>
  <si>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</si>
  <si>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</si>
  <si>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</si>
  <si>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</si>
  <si>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</si>
  <si>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</si>
  <si>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</si>
  <si>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</si>
  <si>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</si>
  <si>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</si>
  <si>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</si>
  <si>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</si>
  <si>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</si>
  <si>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</si>
  <si>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</si>
  <si>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</si>
  <si>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</si>
  <si>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</si>
  <si>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</si>
  <si>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</si>
  <si>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</si>
  <si>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</si>
  <si>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</si>
  <si>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</si>
  <si>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</si>
  <si>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</si>
  <si>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</si>
  <si>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</si>
  <si>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</si>
  <si>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</si>
  <si>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</si>
  <si>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</si>
  <si>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</si>
  <si>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</si>
  <si>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</si>
  <si>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</si>
  <si>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</si>
  <si>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</si>
  <si>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</si>
  <si>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</si>
  <si>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</si>
  <si>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</si>
  <si>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</si>
  <si>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</si>
  <si>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</si>
  <si>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</si>
  <si>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</si>
  <si>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</si>
  <si>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</si>
  <si>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</si>
  <si>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</si>
  <si>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</si>
  <si>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</si>
  <si>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</si>
  <si>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</si>
  <si>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</si>
  <si>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</si>
  <si>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</si>
  <si>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</si>
  <si>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</si>
  <si>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</si>
  <si>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</si>
  <si>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</si>
  <si>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</si>
  <si>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</si>
  <si>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</si>
  <si>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</si>
  <si>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</si>
  <si>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</si>
  <si>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</si>
  <si>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</si>
  <si>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</si>
  <si>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</si>
  <si>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</si>
  <si>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</si>
  <si>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</si>
  <si>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</si>
  <si>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</si>
  <si>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</si>
  <si>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</si>
  <si>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</si>
  <si>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</si>
  <si>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</si>
  <si>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</si>
  <si>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</si>
  <si>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</si>
  <si>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</si>
  <si>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</si>
  <si>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</si>
  <si>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</si>
  <si>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</si>
  <si>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</si>
  <si>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</si>
  <si>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</si>
  <si>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</si>
  <si>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</si>
  <si>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</si>
  <si>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</si>
  <si>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</si>
  <si>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</si>
  <si>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</si>
  <si>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</si>
  <si>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</si>
  <si>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</si>
  <si>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</si>
  <si>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</si>
  <si>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</si>
  <si>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</si>
  <si>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</si>
  <si>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</si>
  <si>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</si>
  <si>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</si>
  <si>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</si>
  <si>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</si>
  <si>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</si>
  <si>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</si>
  <si>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</si>
  <si>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</si>
  <si>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</si>
  <si>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</si>
  <si>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</si>
  <si>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</si>
  <si>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</si>
  <si>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</si>
  <si>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</si>
  <si>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</si>
  <si>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</si>
  <si>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</si>
  <si>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</si>
  <si>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</si>
  <si>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</si>
  <si>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</si>
  <si>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</si>
  <si>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</si>
  <si>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</si>
  <si>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</si>
  <si>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</si>
  <si>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</si>
  <si>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</si>
  <si>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</si>
  <si>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</si>
  <si>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</si>
  <si>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</si>
  <si>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</si>
  <si>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</si>
  <si>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</si>
  <si>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</si>
  <si>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</si>
  <si>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</si>
  <si>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</si>
  <si>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</si>
  <si>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</si>
  <si>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</si>
  <si>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</si>
  <si>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</si>
  <si>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</si>
  <si>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</si>
  <si>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</si>
  <si>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</si>
  <si>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</si>
  <si>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</si>
  <si>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</si>
  <si>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</si>
  <si>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</si>
  <si>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</si>
  <si>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</si>
  <si>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</si>
  <si>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</si>
  <si>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</si>
  <si>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</si>
  <si>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</si>
  <si>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</si>
  <si>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</si>
  <si>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</si>
  <si>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</si>
  <si>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</si>
  <si>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</si>
  <si>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</si>
  <si>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</si>
  <si>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</si>
  <si>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</si>
  <si>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</si>
  <si>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</si>
  <si>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</si>
  <si>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</si>
  <si>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</si>
  <si>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</si>
  <si>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</si>
  <si>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</si>
  <si>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</si>
  <si>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</si>
  <si>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</si>
  <si>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</si>
  <si>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</si>
  <si>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</si>
  <si>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</si>
  <si>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</si>
  <si>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</si>
  <si>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</si>
  <si>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</si>
  <si>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</si>
  <si>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</si>
  <si>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</si>
  <si>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</si>
  <si>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</si>
  <si>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</si>
  <si>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</si>
  <si>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</si>
  <si>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</si>
  <si>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</si>
  <si>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</si>
  <si>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</si>
  <si>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</si>
  <si>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</si>
  <si>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</si>
  <si>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</si>
  <si>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</si>
  <si>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</si>
  <si>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</si>
  <si>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</si>
  <si>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</si>
  <si>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</si>
  <si>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</si>
  <si>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</si>
  <si>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</si>
  <si>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</si>
  <si>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</si>
  <si>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</si>
  <si>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</si>
  <si>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</si>
  <si>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</si>
  <si>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</si>
  <si>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</si>
  <si>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</si>
  <si>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</si>
  <si>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</si>
  <si>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</si>
  <si>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</si>
  <si>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</si>
  <si>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</si>
  <si>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</si>
  <si>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</si>
  <si>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</si>
  <si>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</si>
  <si>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</si>
  <si>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</si>
  <si>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</si>
  <si>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</si>
  <si>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</si>
  <si>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</si>
  <si>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</si>
  <si>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</si>
  <si>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</si>
  <si>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</si>
  <si>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</si>
  <si>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</si>
  <si>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</si>
  <si>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</si>
  <si>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</si>
  <si>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</si>
  <si>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</si>
  <si>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</si>
  <si>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</si>
  <si>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</si>
  <si>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</si>
  <si>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</si>
  <si>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</si>
  <si>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</si>
  <si>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</si>
  <si>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</si>
  <si>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</si>
  <si>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</si>
  <si>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</si>
  <si>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</si>
  <si>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</si>
  <si>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</si>
  <si>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</si>
  <si>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</si>
  <si>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</si>
  <si>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</si>
  <si>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</si>
  <si>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</si>
  <si>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</si>
  <si>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</si>
  <si>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</si>
  <si>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</si>
  <si>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</si>
  <si>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</si>
  <si>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</si>
  <si>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</si>
  <si>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</si>
  <si>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</si>
  <si>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</si>
  <si>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</si>
  <si>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</si>
  <si>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</si>
  <si>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</si>
  <si>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</si>
  <si>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</si>
  <si>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</si>
  <si>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</si>
  <si>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</si>
  <si>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</si>
  <si>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</si>
  <si>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</si>
  <si>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</si>
  <si>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</si>
  <si>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</si>
  <si>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</si>
  <si>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</si>
  <si>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</si>
  <si>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</si>
  <si>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</si>
  <si>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</si>
  <si>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</si>
  <si>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</si>
  <si>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</si>
  <si>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</si>
  <si>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</si>
  <si>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</si>
  <si>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</si>
  <si>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</si>
  <si>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</si>
  <si>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</si>
  <si>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</si>
  <si>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</si>
  <si>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</si>
  <si>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</si>
  <si>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</si>
  <si>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</si>
  <si>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</si>
  <si>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</si>
  <si>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</si>
  <si>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</si>
  <si>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</si>
  <si>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</si>
  <si>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</si>
  <si>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</si>
  <si>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</si>
  <si>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</si>
  <si>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</si>
  <si>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</si>
  <si>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</si>
  <si>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</si>
  <si>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</si>
  <si>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</si>
  <si>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</si>
  <si>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</si>
  <si>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</si>
  <si>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</si>
  <si>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</si>
  <si>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</si>
  <si>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</si>
  <si>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</si>
  <si>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</si>
  <si>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</si>
  <si>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</si>
  <si>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</si>
  <si>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</si>
  <si>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</si>
  <si>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</si>
  <si>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</si>
  <si>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</si>
  <si>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</si>
  <si>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</si>
  <si>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</si>
  <si>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</si>
  <si>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</si>
  <si>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</si>
  <si>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</si>
  <si>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</si>
  <si>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</si>
  <si>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</si>
  <si>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</si>
  <si>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</si>
  <si>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</si>
  <si>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</si>
  <si>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</si>
  <si>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</si>
  <si>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</si>
  <si>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</si>
  <si>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</si>
  <si>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</si>
  <si>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</si>
  <si>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</si>
  <si>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</si>
  <si>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</si>
  <si>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</si>
  <si>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</si>
  <si>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</si>
  <si>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</si>
  <si>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</si>
  <si>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</si>
  <si>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</si>
  <si>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</si>
  <si>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</si>
  <si>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</si>
  <si>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</si>
  <si>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</si>
  <si>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</si>
  <si>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</si>
  <si>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</si>
  <si>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</si>
  <si>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</si>
  <si>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</si>
  <si>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</si>
  <si>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</si>
  <si>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</si>
  <si>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</si>
  <si>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</si>
  <si>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</si>
  <si>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</si>
  <si>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</si>
  <si>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</si>
  <si>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</si>
  <si>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</si>
  <si>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</si>
  <si>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</si>
  <si>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</si>
  <si>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</si>
  <si>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</si>
  <si>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</si>
  <si>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</si>
  <si>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</si>
  <si>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</si>
  <si>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</si>
  <si>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</si>
  <si>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</si>
  <si>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</si>
  <si>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</si>
  <si>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</si>
  <si>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</si>
  <si>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</si>
  <si>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</si>
  <si>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</si>
  <si>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</si>
  <si>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</si>
  <si>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</si>
  <si>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</si>
  <si>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</si>
  <si>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</si>
  <si>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</si>
  <si>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</si>
  <si>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</si>
  <si>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</si>
  <si>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</si>
  <si>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</si>
  <si>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</si>
  <si>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</si>
  <si>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</si>
  <si>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</si>
  <si>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</si>
  <si>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</si>
  <si>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</si>
  <si>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</si>
  <si>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</si>
  <si>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</si>
  <si>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</si>
  <si>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</si>
  <si>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</si>
  <si>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</si>
  <si>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</si>
  <si>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</si>
  <si>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</si>
  <si>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</si>
  <si>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</si>
  <si>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</si>
  <si>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</si>
  <si>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</si>
  <si>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</si>
  <si>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</si>
  <si>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</si>
  <si>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</si>
  <si>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</si>
  <si>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</si>
  <si>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</si>
  <si>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</si>
  <si>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</si>
  <si>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</si>
  <si>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</si>
  <si>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</si>
  <si>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</si>
  <si>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</si>
  <si>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</si>
  <si>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</si>
  <si>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</si>
  <si>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</si>
  <si>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</si>
  <si>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</si>
  <si>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</si>
  <si>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</si>
  <si>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</si>
  <si>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</si>
  <si>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</si>
  <si>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</si>
  <si>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</si>
  <si>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</si>
  <si>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</si>
  <si>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</si>
  <si>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</si>
  <si>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</si>
  <si>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</si>
  <si>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</si>
  <si>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</si>
  <si>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</si>
  <si>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</si>
  <si>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</si>
  <si>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</si>
  <si>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</si>
  <si>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</si>
  <si>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</si>
  <si>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</si>
  <si>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</si>
  <si>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</si>
  <si>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</si>
  <si>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</si>
  <si>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</si>
  <si>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</si>
  <si>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</si>
  <si>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</si>
  <si>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</si>
  <si>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</si>
  <si>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</si>
  <si>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</si>
  <si>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</si>
  <si>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</si>
  <si>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</si>
  <si>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</si>
  <si>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</si>
  <si>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</si>
  <si>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</si>
  <si>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</si>
  <si>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</si>
  <si>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</si>
  <si>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</si>
  <si>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</si>
  <si>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</si>
  <si>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</si>
  <si>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</si>
  <si>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</si>
  <si>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</si>
  <si>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</si>
  <si>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</si>
  <si>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</si>
  <si>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</si>
  <si>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</si>
  <si>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</si>
  <si>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</si>
  <si>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</si>
  <si>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</si>
  <si>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</si>
  <si>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</si>
  <si>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</si>
  <si>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</si>
  <si>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</si>
  <si>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</si>
  <si>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</si>
  <si>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</si>
  <si>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</si>
  <si>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</si>
  <si>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</si>
  <si>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</si>
  <si>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</si>
  <si>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</si>
  <si>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</si>
  <si>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</si>
  <si>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</si>
  <si>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</si>
  <si>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</si>
  <si>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</si>
  <si>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</si>
  <si>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</si>
  <si>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</si>
  <si>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</si>
  <si>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</si>
  <si>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</si>
  <si>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</si>
  <si>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</si>
  <si>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</si>
  <si>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</si>
  <si>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</si>
  <si>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</si>
  <si>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</si>
  <si>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</si>
  <si>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</si>
  <si>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</si>
  <si>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</si>
  <si>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</si>
  <si>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</si>
  <si>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</si>
  <si>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</si>
  <si>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</si>
  <si>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</si>
  <si>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</si>
  <si>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</si>
  <si>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</si>
  <si>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</si>
  <si>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</si>
  <si>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</si>
  <si>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</si>
  <si>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</si>
  <si>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</si>
  <si>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</si>
  <si>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</si>
  <si>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</si>
  <si>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</si>
  <si>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</si>
  <si>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</si>
  <si>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</si>
  <si>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</si>
  <si>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</si>
  <si>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</si>
  <si>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</si>
  <si>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</si>
  <si>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</si>
  <si>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</si>
  <si>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</si>
  <si>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</si>
  <si>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</si>
  <si>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</si>
  <si>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</si>
  <si>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</si>
  <si>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</si>
  <si>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</si>
  <si>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</si>
  <si>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</si>
  <si>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</si>
  <si>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</si>
  <si>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</si>
  <si>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</si>
  <si>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</si>
  <si>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</si>
  <si>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</si>
  <si>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</si>
  <si>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</si>
  <si>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</si>
  <si>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</si>
  <si>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</si>
  <si>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</si>
  <si>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</si>
  <si>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</si>
  <si>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</si>
  <si>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</si>
  <si>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</si>
  <si>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</si>
  <si>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</si>
  <si>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</si>
  <si>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</si>
  <si>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</si>
  <si>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</si>
  <si>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</si>
  <si>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</si>
  <si>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</si>
  <si>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</si>
  <si>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</si>
  <si>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</si>
  <si>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</si>
  <si>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</si>
  <si>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</si>
  <si>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</si>
  <si>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</si>
  <si>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</si>
  <si>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</si>
  <si>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</si>
  <si>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</si>
  <si>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</si>
  <si>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</si>
  <si>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</si>
  <si>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</si>
  <si>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</si>
  <si>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</si>
  <si>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</si>
  <si>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</si>
  <si>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</si>
  <si>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</si>
  <si>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</si>
  <si>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</si>
  <si>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</si>
  <si>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</si>
  <si>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</si>
  <si>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</si>
  <si>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</si>
  <si>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</si>
  <si>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</si>
  <si>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</si>
  <si>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</si>
  <si>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</si>
  <si>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</si>
  <si>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</si>
  <si>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</si>
  <si>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</si>
  <si>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</si>
  <si>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</si>
  <si>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</si>
  <si>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</si>
  <si>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</si>
  <si>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</si>
  <si>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</si>
  <si>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</si>
  <si>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</si>
  <si>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</si>
  <si>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</si>
  <si>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</si>
  <si>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</si>
  <si>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</si>
  <si>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</si>
  <si>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</si>
  <si>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</si>
  <si>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</si>
  <si>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</si>
  <si>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</si>
  <si>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</si>
  <si>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</si>
  <si>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</si>
  <si>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</si>
  <si>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</si>
  <si>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</si>
  <si>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</si>
  <si>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</si>
  <si>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</si>
  <si>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</si>
  <si>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</si>
  <si>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</si>
  <si>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</si>
  <si>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</si>
  <si>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</si>
  <si>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</si>
  <si>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</si>
  <si>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</si>
  <si>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</si>
  <si>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</si>
  <si>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</si>
  <si>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</si>
  <si>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</si>
  <si>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</si>
  <si>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</si>
  <si>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</si>
  <si>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</si>
  <si>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</si>
  <si>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</si>
  <si>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</si>
  <si>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</si>
  <si>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</si>
  <si>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</si>
  <si>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</si>
  <si>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</si>
  <si>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</si>
  <si>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</si>
  <si>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</si>
  <si>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</si>
  <si>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</si>
  <si>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</si>
  <si>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</si>
  <si>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</si>
  <si>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</si>
  <si>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</si>
  <si>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</si>
  <si>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</si>
  <si>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</si>
  <si>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</si>
  <si>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</si>
  <si>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</si>
  <si>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</si>
  <si>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</si>
  <si>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</si>
  <si>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</si>
  <si>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</si>
  <si>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</si>
  <si>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</si>
  <si>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</si>
  <si>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</si>
  <si>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</si>
  <si>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</si>
  <si>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</si>
  <si>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</si>
  <si>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</si>
  <si>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</si>
  <si>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</si>
  <si>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</si>
  <si>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</si>
  <si>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</si>
  <si>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</si>
  <si>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</si>
  <si>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</si>
  <si>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</si>
  <si>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</si>
  <si>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</si>
  <si>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</si>
  <si>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</si>
  <si>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</si>
  <si>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</si>
  <si>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</si>
  <si>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</si>
  <si>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</si>
  <si>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</si>
  <si>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</si>
  <si>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</si>
  <si>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</si>
  <si>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</si>
  <si>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</si>
  <si>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</si>
  <si>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</si>
  <si>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</si>
  <si>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</si>
  <si>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</si>
  <si>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</si>
  <si>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</si>
  <si>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</si>
  <si>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</si>
  <si>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</si>
  <si>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</si>
  <si>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</si>
  <si>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</si>
  <si>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</si>
  <si>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</si>
  <si>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</si>
  <si>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</si>
  <si>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</si>
  <si>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</si>
  <si>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</si>
  <si>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</si>
  <si>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</si>
  <si>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</si>
  <si>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</si>
  <si>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</si>
  <si>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</si>
  <si>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</si>
  <si>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</si>
  <si>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</si>
  <si>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</si>
  <si>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</si>
  <si>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</si>
  <si>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</si>
  <si>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</si>
  <si>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</si>
  <si>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</si>
  <si>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</si>
  <si>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</si>
  <si>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</si>
  <si>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</si>
  <si>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</si>
  <si>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</si>
  <si>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</si>
  <si>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</si>
  <si>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</si>
  <si>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</si>
  <si>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</si>
  <si>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</si>
  <si>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</si>
  <si>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</si>
  <si>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</si>
  <si>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</si>
  <si>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</si>
  <si>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</si>
  <si>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</si>
  <si>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</si>
  <si>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</si>
  <si>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</si>
  <si>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</si>
  <si>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</si>
  <si>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</si>
  <si>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</si>
  <si>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</si>
  <si>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</si>
  <si>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</si>
  <si>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</si>
  <si>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</si>
  <si>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</si>
  <si>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</si>
  <si>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</si>
  <si>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</si>
  <si>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</si>
  <si>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</si>
  <si>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</si>
  <si>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</si>
  <si>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</si>
  <si>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</si>
  <si>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</si>
  <si>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</si>
  <si>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</si>
  <si>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</si>
  <si>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</si>
  <si>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</si>
  <si>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</si>
  <si>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</si>
  <si>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</si>
  <si>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</si>
  <si>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</si>
  <si>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</si>
  <si>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</si>
  <si>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</si>
  <si>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</si>
  <si>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</si>
  <si>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</si>
  <si>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</si>
  <si>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</si>
  <si>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</si>
  <si>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</si>
  <si>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</si>
  <si>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</si>
  <si>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</si>
  <si>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</si>
  <si>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</si>
  <si>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</si>
  <si>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</si>
  <si>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</si>
  <si>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</si>
  <si>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</si>
  <si>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</si>
  <si>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</si>
  <si>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</si>
  <si>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</si>
  <si>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</si>
  <si>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</si>
  <si>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</si>
  <si>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</si>
  <si>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</si>
  <si>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</si>
  <si>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</si>
  <si>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</si>
  <si>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</si>
  <si>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</si>
  <si>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</si>
  <si>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</si>
  <si>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</si>
  <si>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</si>
  <si>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</si>
  <si>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</si>
  <si>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</si>
  <si>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</si>
  <si>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</si>
  <si>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</si>
  <si>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</si>
  <si>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</si>
  <si>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</si>
  <si>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</si>
  <si>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</si>
  <si>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</si>
  <si>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</si>
  <si>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</si>
  <si>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</si>
  <si>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</si>
  <si>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</si>
  <si>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</si>
  <si>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</si>
  <si>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</si>
  <si>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</si>
  <si>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</si>
  <si>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</si>
  <si>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</si>
  <si>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</si>
  <si>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</si>
  <si>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</si>
  <si>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</si>
  <si>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</si>
  <si>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</si>
  <si>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</si>
  <si>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</si>
  <si>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</si>
  <si>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</si>
  <si>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</si>
  <si>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</si>
  <si>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</si>
  <si>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</si>
  <si>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</si>
  <si>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</si>
  <si>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</si>
  <si>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</si>
  <si>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</si>
  <si>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</si>
  <si>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</si>
  <si>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</si>
  <si>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</si>
  <si>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</si>
  <si>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</si>
  <si>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</si>
  <si>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</si>
  <si>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</si>
  <si>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</si>
  <si>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</si>
  <si>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</si>
  <si>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</si>
  <si>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</si>
  <si>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</si>
  <si>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</si>
  <si>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</si>
  <si>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</si>
  <si>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</si>
  <si>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</si>
  <si>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</si>
  <si>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</si>
  <si>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</si>
  <si>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</si>
  <si>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</si>
  <si>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</si>
  <si>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</si>
  <si>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</si>
  <si>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</si>
  <si>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</si>
  <si>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</si>
  <si>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</si>
  <si>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</si>
  <si>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</si>
  <si>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</si>
  <si>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</si>
  <si>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</si>
  <si>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</si>
  <si>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</si>
  <si>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</si>
  <si>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</si>
  <si>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</si>
  <si>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</si>
  <si>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</si>
  <si>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</si>
  <si>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</si>
  <si>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</si>
  <si>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</si>
  <si>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</si>
  <si>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</si>
  <si>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</si>
  <si>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</si>
  <si>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</si>
  <si>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</si>
  <si>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</si>
  <si>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</si>
  <si>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</si>
  <si>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</si>
  <si>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</si>
  <si>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</si>
  <si>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</si>
  <si>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</si>
  <si>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</si>
  <si>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</si>
  <si>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</si>
  <si>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</si>
  <si>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</si>
  <si>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</si>
  <si>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</si>
  <si>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</si>
  <si>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</si>
  <si>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</si>
  <si>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</si>
  <si>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</si>
  <si>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</si>
  <si>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</si>
  <si>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</si>
  <si>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</si>
  <si>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</si>
  <si>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</si>
  <si>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</si>
  <si>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</si>
  <si>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</si>
  <si>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</si>
  <si>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</si>
  <si>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</si>
  <si>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</si>
  <si>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</si>
  <si>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</si>
  <si>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</si>
  <si>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</si>
  <si>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</si>
  <si>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</si>
  <si>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</si>
  <si>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</si>
  <si>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</si>
  <si>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</si>
  <si>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</si>
  <si>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</si>
  <si>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</si>
  <si>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</si>
  <si>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</si>
  <si>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</si>
  <si>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</si>
  <si>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</si>
  <si>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</si>
  <si>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</si>
  <si>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</si>
  <si>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</si>
  <si>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</si>
  <si>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</si>
  <si>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</si>
  <si>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</si>
  <si>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</si>
  <si>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</si>
  <si>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</si>
  <si>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</si>
  <si>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</si>
  <si>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</si>
  <si>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</si>
  <si>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</si>
  <si>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</si>
  <si>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</si>
  <si>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</si>
  <si>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</si>
  <si>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</si>
  <si>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</si>
  <si>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</si>
  <si>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</si>
  <si>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</si>
  <si>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</si>
  <si>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</si>
  <si>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</si>
  <si>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</si>
  <si>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</si>
  <si>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</si>
  <si>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</si>
  <si>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</si>
  <si>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</si>
  <si>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</si>
  <si>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</si>
  <si>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</si>
  <si>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</si>
  <si>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</si>
  <si>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</si>
  <si>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</si>
  <si>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</si>
  <si>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</si>
  <si>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</si>
  <si>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</si>
  <si>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</si>
  <si>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</si>
  <si>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</si>
  <si>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</si>
  <si>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</si>
  <si>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</si>
  <si>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</si>
  <si>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</si>
  <si>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</si>
  <si>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</si>
  <si>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</si>
  <si>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</si>
  <si>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</si>
  <si>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</si>
  <si>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</si>
  <si>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</si>
  <si>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</si>
  <si>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</si>
  <si>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</si>
  <si>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</si>
  <si>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</si>
  <si>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</si>
  <si>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</si>
  <si>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</si>
  <si>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</si>
  <si>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</si>
  <si>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</si>
  <si>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</si>
  <si>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</si>
  <si>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</si>
  <si>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</si>
  <si>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</si>
  <si>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</si>
  <si>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</si>
  <si>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</si>
  <si>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</si>
  <si>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</si>
  <si>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</si>
  <si>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</si>
  <si>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</si>
  <si>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</si>
  <si>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</si>
  <si>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</si>
  <si>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</si>
  <si>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</si>
  <si>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</si>
  <si>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</si>
  <si>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</si>
  <si>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</si>
  <si>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</si>
  <si>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</si>
  <si>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</si>
  <si>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</si>
  <si>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</si>
  <si>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</si>
  <si>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</si>
  <si>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</si>
  <si>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</si>
  <si>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</si>
  <si>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</si>
  <si>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</si>
  <si>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</si>
  <si>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</si>
  <si>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</si>
  <si>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</si>
  <si>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</si>
  <si>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</si>
  <si>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</si>
  <si>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</si>
  <si>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</si>
  <si>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</si>
  <si>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</si>
  <si>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</si>
  <si>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</si>
  <si>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</si>
  <si>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</si>
  <si>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</si>
  <si>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</si>
  <si>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</si>
  <si>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</si>
  <si>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</si>
  <si>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</si>
  <si>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</si>
  <si>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</si>
  <si>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</si>
  <si>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</si>
  <si>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</si>
  <si>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</si>
  <si>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</si>
  <si>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</si>
  <si>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</si>
  <si>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</si>
  <si>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</si>
  <si>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</si>
  <si>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</si>
  <si>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</si>
  <si>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</si>
  <si>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</si>
  <si>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</si>
  <si>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</si>
  <si>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</si>
  <si>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</si>
  <si>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</si>
  <si>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</si>
  <si>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</si>
  <si>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</si>
  <si>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</si>
  <si>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</si>
  <si>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</si>
  <si>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</si>
  <si>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</si>
  <si>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</si>
  <si>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</si>
  <si>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</si>
  <si>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</si>
  <si>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</si>
  <si>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</si>
  <si>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</si>
  <si>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</si>
  <si>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</si>
  <si>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</si>
  <si>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</si>
  <si>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</si>
  <si>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</si>
  <si>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</si>
  <si>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</si>
  <si>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</si>
  <si>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</si>
  <si>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</si>
  <si>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</si>
  <si>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</si>
  <si>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</si>
  <si>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</si>
  <si>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</si>
  <si>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</si>
  <si>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</si>
  <si>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</si>
  <si>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</si>
  <si>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</si>
  <si>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</si>
  <si>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</si>
  <si>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</si>
  <si>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</si>
  <si>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</si>
  <si>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</si>
  <si>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</si>
  <si>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</si>
  <si>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</si>
  <si>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</si>
  <si>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</si>
  <si>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</si>
  <si>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</si>
  <si>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</si>
  <si>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</si>
  <si>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</si>
  <si>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</si>
  <si>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</si>
  <si>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</si>
  <si>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</si>
  <si>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</si>
  <si>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</si>
  <si>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</si>
  <si>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</si>
  <si>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</si>
  <si>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</si>
  <si>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</si>
  <si>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</si>
  <si>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</si>
  <si>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</si>
  <si>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</si>
  <si>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</si>
  <si>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</si>
  <si>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</si>
  <si>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</si>
  <si>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</si>
  <si>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</si>
  <si>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</si>
  <si>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</si>
  <si>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</si>
  <si>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</si>
  <si>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</si>
  <si>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</si>
  <si>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</si>
  <si>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</si>
  <si>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</si>
  <si>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</si>
  <si>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</si>
  <si>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</si>
  <si>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</si>
  <si>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</si>
  <si>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</si>
  <si>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</si>
  <si>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</si>
  <si>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</si>
  <si>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</si>
  <si>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</si>
  <si>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</si>
  <si>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</si>
  <si>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</si>
  <si>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</si>
  <si>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</si>
  <si>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</si>
  <si>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</si>
  <si>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</si>
  <si>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</si>
  <si>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</si>
  <si>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</si>
  <si>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</si>
  <si>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</si>
  <si>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</si>
  <si>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</si>
  <si>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</si>
  <si>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</si>
  <si>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</si>
  <si>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</si>
  <si>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</si>
  <si>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</si>
  <si>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</si>
  <si>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</si>
  <si>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</si>
  <si>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</si>
  <si>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</si>
  <si>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</si>
  <si>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</si>
  <si>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</si>
  <si>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</si>
  <si>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</si>
  <si>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</si>
  <si>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</si>
  <si>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</si>
  <si>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</si>
  <si>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</si>
  <si>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</si>
  <si>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</si>
  <si>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</si>
  <si>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</si>
  <si>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</si>
  <si>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</si>
  <si>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</si>
  <si>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</si>
  <si>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</si>
  <si>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</si>
  <si>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</si>
  <si>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</si>
  <si>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</si>
  <si>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</si>
  <si>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</si>
  <si>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</si>
  <si>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</si>
  <si>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</si>
  <si>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</si>
  <si>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</si>
  <si>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</si>
  <si>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</si>
  <si>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</si>
  <si>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</si>
  <si>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</si>
  <si>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</si>
  <si>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</si>
  <si>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</si>
  <si>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</si>
  <si>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</si>
  <si>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</si>
  <si>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</si>
  <si>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</si>
  <si>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</si>
  <si>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</si>
  <si>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</si>
  <si>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</si>
  <si>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</si>
  <si>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</si>
  <si>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</si>
  <si>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</si>
  <si>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</si>
  <si>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</si>
  <si>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</si>
  <si>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</si>
  <si>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</si>
  <si>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</si>
  <si>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</si>
  <si>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</si>
  <si>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</si>
  <si>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</si>
  <si>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</si>
  <si>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</si>
  <si>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</si>
  <si>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</si>
  <si>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</si>
  <si>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</si>
  <si>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</si>
  <si>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</si>
  <si>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</si>
  <si>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</si>
  <si>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</si>
  <si>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</si>
  <si>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</si>
  <si>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</si>
  <si>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</si>
  <si>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</si>
  <si>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</si>
  <si>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</si>
  <si>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</si>
  <si>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</si>
  <si>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</si>
  <si>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</si>
  <si>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</si>
  <si>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</si>
  <si>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</si>
  <si>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</si>
  <si>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</si>
  <si>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</si>
  <si>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</si>
  <si>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</si>
  <si>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</si>
  <si>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</si>
  <si>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</si>
  <si>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</si>
  <si>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</si>
  <si>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</si>
  <si>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</si>
  <si>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</si>
  <si>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</si>
  <si>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</si>
  <si>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</si>
  <si>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</si>
  <si>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</si>
  <si>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</si>
  <si>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</si>
  <si>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</si>
  <si>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</si>
  <si>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</si>
  <si>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</si>
  <si>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</si>
  <si>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</si>
  <si>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</si>
  <si>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</si>
  <si>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</si>
  <si>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</si>
  <si>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</si>
  <si>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</si>
  <si>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</si>
  <si>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</si>
  <si>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</si>
  <si>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</si>
  <si>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</si>
  <si>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</si>
  <si>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</si>
  <si>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</si>
  <si>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</si>
  <si>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</si>
  <si>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</si>
  <si>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</si>
  <si>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</si>
  <si>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</si>
  <si>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</si>
  <si>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</si>
  <si>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</si>
  <si>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</si>
  <si>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</si>
  <si>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</si>
  <si>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</si>
  <si>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</si>
  <si>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</si>
  <si>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</si>
  <si>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</si>
  <si>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</si>
  <si>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</si>
  <si>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</si>
  <si>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</si>
  <si>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</si>
  <si>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</si>
  <si>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</si>
  <si>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</si>
  <si>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</si>
  <si>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</si>
  <si>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</si>
  <si>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</si>
  <si>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</si>
  <si>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</si>
  <si>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</si>
  <si>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</si>
  <si>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</si>
  <si>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</si>
  <si>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</si>
  <si>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</si>
  <si>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</si>
  <si>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</si>
  <si>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</si>
  <si>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</si>
  <si>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</si>
  <si>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</si>
  <si>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</si>
  <si>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</si>
  <si>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</si>
  <si>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</si>
  <si>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</si>
  <si>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</si>
  <si>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</si>
  <si>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</si>
  <si>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</si>
  <si>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</si>
  <si>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</si>
  <si>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</si>
  <si>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</si>
  <si>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</si>
  <si>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</si>
  <si>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</si>
  <si>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</si>
  <si>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</si>
  <si>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</si>
  <si>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</si>
  <si>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</si>
  <si>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</si>
  <si>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</si>
  <si>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</si>
  <si>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</si>
  <si>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</si>
  <si>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</si>
  <si>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</si>
  <si>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</si>
  <si>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</si>
  <si>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</si>
  <si>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</si>
  <si>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</si>
  <si>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</si>
  <si>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</si>
  <si>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</si>
  <si>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</si>
  <si>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</si>
  <si>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</si>
  <si>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</si>
  <si>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</si>
  <si>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</si>
  <si>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</si>
  <si>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</si>
  <si>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</si>
  <si>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</si>
  <si>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</si>
  <si>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</si>
  <si>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</si>
  <si>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</si>
  <si>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</si>
  <si>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</si>
  <si>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</si>
  <si>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</si>
  <si>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</si>
  <si>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</si>
  <si>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</si>
  <si>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</si>
  <si>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</si>
  <si>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</si>
  <si>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</si>
  <si>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</si>
  <si>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</si>
  <si>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</si>
  <si>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</si>
  <si>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</si>
  <si>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</si>
  <si>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</si>
  <si>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</si>
  <si>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</si>
  <si>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</si>
  <si>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</si>
  <si>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</si>
  <si>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</si>
  <si>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</si>
  <si>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</si>
  <si>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</si>
  <si>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</si>
  <si>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</si>
  <si>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</si>
  <si>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</si>
  <si>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</si>
  <si>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</si>
  <si>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</si>
  <si>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</si>
  <si>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</si>
  <si>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</si>
  <si>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</si>
  <si>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</si>
  <si>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</si>
  <si>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</si>
  <si>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</si>
  <si>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</si>
  <si>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</si>
  <si>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</si>
  <si>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</si>
  <si>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</si>
  <si>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</si>
  <si>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</si>
  <si>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</si>
  <si>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</si>
  <si>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</si>
  <si>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</si>
  <si>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</si>
  <si>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</si>
  <si>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</si>
  <si>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</si>
  <si>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</si>
  <si>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</si>
  <si>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</si>
  <si>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</si>
  <si>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</si>
  <si>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</si>
  <si>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</si>
  <si>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</si>
  <si>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</si>
  <si>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</si>
  <si>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</si>
  <si>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</si>
  <si>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</si>
  <si>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</si>
  <si>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</si>
  <si>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</si>
  <si>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</si>
  <si>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</si>
  <si>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</si>
  <si>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</si>
  <si>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</si>
  <si>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</si>
  <si>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</si>
  <si>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</si>
  <si>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</si>
  <si>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</si>
  <si>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</si>
  <si>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</si>
  <si>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</si>
  <si>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</si>
  <si>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</si>
  <si>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</si>
  <si>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</si>
  <si>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</si>
  <si>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</si>
  <si>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</si>
  <si>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</si>
  <si>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</si>
  <si>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</si>
  <si>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</si>
  <si>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</si>
  <si>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</si>
  <si>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</si>
  <si>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</si>
  <si>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</si>
  <si>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</si>
  <si>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</si>
  <si>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</si>
  <si>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</si>
  <si>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</si>
  <si>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</si>
  <si>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</si>
  <si>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</si>
  <si>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</si>
  <si>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</si>
  <si>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</si>
  <si>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</si>
  <si>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</si>
  <si>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</si>
  <si>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</si>
  <si>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</si>
  <si>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</si>
  <si>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</si>
  <si>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</si>
  <si>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</si>
  <si>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</si>
  <si>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</si>
  <si>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</si>
  <si>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</si>
  <si>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</si>
  <si>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</si>
  <si>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</si>
  <si>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</si>
  <si>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</si>
  <si>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</si>
  <si>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</si>
  <si>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</si>
  <si>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</si>
  <si>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</si>
  <si>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</si>
  <si>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</si>
  <si>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</si>
  <si>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</si>
  <si>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</si>
  <si>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</si>
  <si>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</si>
  <si>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</si>
  <si>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</si>
  <si>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</si>
  <si>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</si>
  <si>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</si>
  <si>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</si>
  <si>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</si>
  <si>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</si>
  <si>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</si>
  <si>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</si>
  <si>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</si>
  <si>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</si>
  <si>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</si>
  <si>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</si>
  <si>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</si>
  <si>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</si>
  <si>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</si>
  <si>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</si>
  <si>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</si>
  <si>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</si>
  <si>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</si>
  <si>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</si>
  <si>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</si>
  <si>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</si>
  <si>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</si>
  <si>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</si>
  <si>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</si>
  <si>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</si>
  <si>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</si>
  <si>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</si>
  <si>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</si>
  <si>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</si>
  <si>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</si>
  <si>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</si>
  <si>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</si>
  <si>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</si>
  <si>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</si>
  <si>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</si>
  <si>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</si>
  <si>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</si>
  <si>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</si>
  <si>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</si>
  <si>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</si>
  <si>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</si>
  <si>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</si>
  <si>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</si>
  <si>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</si>
  <si>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</si>
  <si>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</si>
  <si>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</si>
  <si>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</si>
  <si>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</si>
  <si>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</si>
  <si>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</si>
  <si>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</si>
  <si>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</si>
  <si>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</si>
  <si>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</si>
  <si>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</si>
  <si>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</si>
  <si>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</si>
  <si>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</si>
  <si>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</si>
  <si>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</si>
  <si>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</si>
  <si>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</si>
  <si>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</si>
  <si>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</si>
  <si>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</si>
  <si>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</si>
  <si>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</si>
  <si>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</si>
  <si>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</si>
  <si>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</si>
  <si>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</si>
  <si>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</si>
  <si>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</si>
  <si>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</si>
  <si>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</si>
  <si>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</si>
  <si>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</si>
  <si>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</si>
  <si>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</si>
  <si>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</si>
  <si>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</si>
  <si>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</si>
  <si>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</si>
  <si>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</si>
  <si>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</si>
  <si>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</si>
  <si>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</si>
  <si>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</si>
  <si>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</si>
  <si>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</si>
  <si>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</si>
  <si>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</si>
  <si>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</si>
  <si>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</si>
  <si>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</si>
  <si>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</si>
  <si>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</si>
  <si>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</si>
  <si>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</si>
  <si>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</si>
  <si>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</si>
  <si>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</si>
  <si>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</si>
  <si>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</si>
  <si>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</si>
  <si>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</si>
  <si>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</si>
  <si>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</si>
  <si>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</si>
  <si>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</si>
  <si>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</si>
  <si>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</si>
  <si>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</si>
  <si>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</si>
  <si>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</si>
  <si>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</si>
  <si>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</si>
  <si>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</si>
  <si>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</si>
  <si>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</si>
  <si>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</si>
  <si>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</si>
  <si>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</si>
  <si>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</si>
  <si>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</si>
  <si>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</si>
  <si>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</si>
  <si>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</si>
  <si>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</si>
  <si>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</si>
  <si>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</si>
  <si>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</si>
  <si>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</si>
  <si>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</si>
  <si>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</si>
  <si>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</si>
  <si>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</si>
  <si>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</si>
  <si>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</si>
  <si>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</si>
  <si>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</si>
  <si>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</si>
  <si>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</si>
  <si>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</si>
  <si>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</si>
  <si>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</si>
  <si>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</si>
  <si>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</si>
  <si>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</si>
  <si>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</si>
  <si>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</si>
  <si>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</si>
  <si>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</si>
  <si>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</si>
  <si>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</si>
  <si>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</si>
  <si>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</si>
  <si>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</si>
  <si>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</si>
  <si>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</si>
  <si>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</si>
  <si>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</si>
  <si>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</si>
  <si>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</si>
  <si>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</si>
  <si>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</si>
  <si>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</si>
  <si>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</si>
  <si>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</si>
  <si>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</si>
  <si>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</si>
  <si>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</si>
  <si>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</si>
  <si>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</si>
  <si>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</si>
  <si>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</si>
  <si>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</si>
  <si>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</si>
  <si>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</si>
  <si>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</si>
  <si>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</si>
  <si>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</si>
  <si>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</si>
  <si>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</si>
  <si>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</si>
  <si>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</si>
  <si>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</si>
  <si>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</si>
  <si>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</si>
  <si>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</si>
  <si>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</si>
  <si>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</si>
  <si>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</si>
  <si>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</si>
  <si>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</si>
  <si>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</si>
  <si>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</si>
  <si>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</si>
  <si>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</si>
  <si>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</si>
  <si>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</si>
  <si>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</si>
  <si>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</si>
  <si>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</si>
  <si>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</si>
  <si>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</si>
  <si>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</si>
  <si>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</si>
  <si>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</si>
  <si>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</si>
  <si>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</si>
  <si>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</si>
  <si>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</si>
  <si>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</si>
  <si>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</si>
  <si>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</si>
  <si>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</si>
  <si>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</si>
  <si>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</si>
  <si>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</si>
  <si>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</si>
  <si>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</si>
  <si>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</si>
  <si>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</si>
  <si>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</si>
  <si>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</si>
  <si>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</si>
  <si>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</si>
  <si>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</si>
  <si>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</si>
  <si>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</si>
  <si>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</si>
  <si>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</si>
  <si>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</si>
  <si>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</si>
  <si>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</si>
  <si>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</si>
  <si>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</si>
  <si>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</si>
  <si>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</si>
  <si>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</si>
  <si>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</si>
  <si>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</si>
  <si>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</si>
  <si>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</si>
  <si>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</si>
  <si>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</si>
  <si>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</si>
  <si>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</si>
  <si>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</si>
  <si>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</si>
  <si>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</si>
  <si>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</si>
  <si>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</si>
  <si>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</si>
  <si>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</si>
  <si>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</si>
  <si>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</si>
  <si>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</si>
  <si>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</si>
  <si>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</si>
  <si>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</si>
  <si>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</si>
  <si>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</si>
  <si>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</si>
  <si>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</si>
  <si>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</si>
  <si>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</si>
  <si>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</si>
  <si>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</si>
  <si>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</si>
  <si>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</si>
  <si>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</si>
  <si>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</si>
  <si>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</si>
  <si>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</si>
  <si>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</si>
  <si>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</si>
  <si>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</si>
  <si>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</si>
  <si>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</si>
  <si>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</si>
  <si>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</si>
  <si>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</si>
  <si>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</si>
  <si>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</si>
  <si>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</si>
  <si>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</si>
  <si>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</si>
  <si>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</si>
  <si>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</si>
  <si>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</si>
  <si>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</si>
  <si>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</si>
  <si>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</si>
  <si>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</si>
  <si>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</si>
  <si>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</si>
  <si>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</si>
  <si>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</si>
  <si>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</si>
  <si>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</si>
  <si>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</si>
  <si>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</si>
  <si>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</si>
  <si>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</si>
  <si>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</si>
  <si>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</si>
  <si>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</si>
  <si>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</si>
  <si>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</si>
  <si>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</si>
  <si>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</si>
  <si>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</si>
  <si>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</si>
  <si>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</si>
  <si>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</si>
  <si>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</si>
  <si>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</si>
  <si>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</si>
  <si>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</si>
  <si>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</si>
  <si>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</si>
  <si>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</si>
  <si>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</si>
  <si>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</si>
  <si>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</si>
  <si>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</si>
  <si>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</si>
  <si>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</si>
  <si>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</si>
  <si>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</si>
  <si>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</si>
  <si>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</si>
  <si>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</si>
  <si>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</si>
  <si>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</si>
  <si>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</si>
  <si>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</si>
  <si>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</si>
  <si>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</si>
  <si>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</si>
  <si>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</si>
  <si>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</si>
  <si>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</si>
  <si>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</si>
  <si>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</si>
  <si>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</si>
  <si>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</si>
  <si>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</si>
  <si>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</si>
  <si>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</si>
  <si>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</si>
  <si>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</si>
  <si>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</si>
  <si>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</si>
  <si>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</si>
  <si>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</si>
  <si>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</si>
  <si>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</si>
  <si>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</si>
  <si>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</si>
  <si>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</si>
  <si>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</si>
  <si>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</si>
  <si>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</si>
  <si>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</si>
  <si>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</si>
  <si>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</si>
  <si>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</si>
  <si>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</si>
  <si>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</si>
  <si>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</si>
  <si>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</si>
  <si>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</si>
  <si>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</si>
  <si>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</si>
  <si>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</si>
  <si>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</si>
  <si>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</si>
  <si>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</si>
  <si>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</si>
  <si>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</si>
  <si>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</si>
  <si>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</si>
  <si>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</si>
  <si>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</si>
  <si>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</si>
  <si>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</si>
  <si>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</si>
  <si>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</si>
  <si>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</si>
  <si>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</si>
  <si>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</si>
  <si>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</si>
  <si>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</si>
  <si>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</si>
  <si>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</si>
  <si>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</si>
  <si>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</si>
  <si>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</si>
  <si>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</si>
  <si>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</si>
  <si>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</si>
  <si>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</si>
  <si>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</si>
  <si>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</si>
  <si>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</si>
  <si>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</si>
  <si>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</si>
  <si>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</si>
  <si>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</si>
  <si>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</si>
  <si>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</si>
  <si>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</si>
  <si>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</si>
  <si>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</si>
  <si>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</si>
  <si>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</si>
  <si>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</si>
  <si>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</si>
  <si>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</si>
  <si>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</si>
  <si>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</si>
  <si>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</si>
  <si>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</si>
  <si>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</si>
  <si>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</si>
  <si>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</si>
  <si>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</si>
  <si>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</si>
  <si>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</si>
  <si>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</si>
  <si>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</si>
  <si>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</si>
  <si>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</si>
  <si>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</si>
  <si>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</si>
  <si>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</si>
  <si>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</si>
  <si>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</si>
  <si>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</si>
  <si>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</si>
  <si>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</si>
  <si>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</si>
  <si>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</si>
  <si>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</si>
  <si>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</si>
  <si>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</si>
  <si>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</si>
  <si>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</si>
  <si>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</si>
  <si>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</si>
  <si>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</si>
  <si>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</si>
  <si>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</si>
  <si>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</si>
  <si>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</si>
  <si>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</si>
  <si>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</si>
  <si>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</si>
  <si>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</si>
  <si>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</si>
  <si>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</si>
  <si>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</si>
  <si>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</si>
  <si>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</si>
  <si>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</si>
  <si>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</si>
  <si>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</si>
  <si>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</si>
  <si>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</si>
  <si>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</si>
  <si>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</si>
  <si>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</si>
  <si>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</si>
  <si>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</si>
  <si>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</si>
  <si>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</si>
  <si>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</si>
  <si>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</si>
  <si>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</si>
  <si>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</si>
  <si>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</si>
  <si>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</si>
  <si>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</si>
  <si>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</si>
  <si>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</si>
  <si>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</si>
  <si>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</si>
  <si>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</si>
  <si>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</si>
  <si>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</si>
  <si>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</si>
  <si>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</si>
  <si>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</si>
  <si>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</si>
  <si>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</si>
  <si>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</si>
  <si>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</si>
  <si>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</si>
  <si>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</si>
  <si>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</si>
  <si>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</si>
  <si>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</si>
  <si>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</si>
  <si>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</si>
  <si>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</si>
  <si>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</si>
  <si>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</si>
  <si>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</si>
  <si>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</si>
  <si>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</si>
  <si>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</si>
  <si>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</si>
  <si>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</si>
  <si>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</si>
  <si>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</si>
  <si>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</si>
  <si>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</si>
  <si>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</si>
  <si>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</si>
  <si>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</si>
  <si>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</si>
  <si>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</si>
  <si>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</si>
  <si>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</si>
  <si>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</si>
  <si>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</si>
  <si>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</si>
  <si>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</si>
  <si>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</si>
  <si>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</si>
  <si>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</si>
  <si>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</si>
  <si>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</si>
  <si>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</si>
  <si>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</si>
  <si>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</si>
  <si>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</si>
  <si>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</si>
  <si>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</si>
  <si>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</si>
  <si>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</si>
  <si>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</si>
  <si>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</si>
  <si>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</si>
  <si>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</si>
  <si>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</si>
  <si>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</si>
  <si>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</si>
  <si>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</si>
  <si>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</si>
  <si>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</si>
  <si>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</si>
  <si>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</si>
  <si>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</si>
  <si>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</si>
  <si>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</si>
  <si>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</si>
  <si>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</si>
  <si>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</si>
  <si>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</si>
  <si>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</si>
  <si>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</si>
  <si>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</si>
  <si>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</si>
  <si>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</si>
  <si>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</si>
  <si>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</si>
  <si>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</si>
  <si>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</si>
  <si>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</si>
  <si>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</si>
  <si>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</si>
  <si>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</si>
  <si>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</si>
  <si>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</si>
  <si>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</si>
  <si>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</si>
  <si>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</si>
  <si>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</si>
  <si>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</si>
  <si>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</si>
  <si>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</si>
  <si>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</si>
  <si>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</si>
  <si>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</si>
  <si>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</si>
  <si>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</si>
  <si>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</si>
  <si>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</si>
  <si>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</si>
  <si>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</si>
  <si>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</si>
  <si>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</si>
  <si>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</si>
  <si>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</si>
  <si>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</si>
  <si>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</si>
  <si>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</si>
  <si>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</si>
  <si>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</si>
  <si>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</si>
  <si>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</si>
  <si>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</si>
  <si>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</si>
  <si>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</si>
  <si>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</si>
  <si>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</si>
  <si>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</si>
  <si>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</si>
  <si>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</si>
  <si>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</si>
  <si>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</si>
  <si>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</si>
  <si>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</si>
  <si>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</si>
  <si>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</si>
  <si>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</si>
  <si>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</si>
  <si>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</si>
  <si>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</si>
  <si>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</si>
  <si>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</si>
  <si>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</si>
  <si>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</si>
  <si>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</si>
  <si>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</si>
  <si>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</si>
  <si>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</si>
  <si>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</si>
  <si>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</si>
  <si>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</si>
  <si>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</si>
  <si>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</si>
  <si>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</si>
  <si>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</si>
  <si>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</si>
  <si>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</si>
  <si>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</si>
  <si>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</si>
  <si>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</si>
  <si>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</si>
  <si>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</si>
  <si>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</si>
  <si>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</si>
  <si>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</si>
  <si>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</si>
  <si>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</si>
  <si>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</si>
  <si>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</si>
  <si>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</si>
  <si>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</si>
  <si>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</si>
  <si>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</si>
  <si>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</si>
  <si>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</si>
  <si>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</si>
  <si>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</si>
  <si>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</si>
  <si>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</si>
  <si>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</si>
  <si>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</si>
  <si>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</si>
  <si>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</si>
  <si>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</si>
  <si>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</si>
  <si>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</si>
  <si>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</si>
  <si>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</si>
  <si>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</si>
  <si>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</si>
  <si>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</si>
  <si>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</si>
  <si>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</si>
  <si>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</si>
  <si>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</si>
  <si>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</si>
  <si>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</si>
  <si>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</si>
  <si>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</si>
  <si>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</si>
  <si>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</si>
  <si>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</si>
  <si>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</si>
  <si>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</si>
  <si>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</si>
  <si>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</si>
  <si>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</si>
  <si>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</si>
  <si>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</si>
  <si>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</si>
  <si>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</si>
  <si>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</si>
  <si>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</si>
  <si>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</si>
  <si>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</si>
  <si>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</si>
  <si>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</si>
  <si>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</si>
  <si>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</si>
  <si>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</si>
  <si>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</si>
  <si>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</si>
  <si>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</si>
  <si>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</si>
  <si>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</si>
  <si>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</si>
  <si>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</si>
  <si>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</si>
  <si>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</si>
  <si>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</si>
  <si>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</si>
  <si>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</si>
  <si>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</si>
  <si>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</si>
  <si>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</si>
  <si>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</si>
  <si>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</si>
  <si>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</si>
  <si>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</si>
  <si>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</si>
  <si>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</si>
  <si>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</si>
  <si>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</si>
  <si>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</si>
  <si>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</si>
  <si>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</si>
  <si>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</si>
  <si>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</si>
  <si>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</si>
  <si>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</si>
  <si>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</si>
  <si>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</si>
  <si>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</si>
  <si>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</si>
  <si>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</si>
  <si>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</si>
  <si>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</si>
  <si>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</si>
  <si>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</si>
  <si>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</si>
  <si>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</si>
  <si>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</si>
  <si>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</si>
  <si>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</si>
  <si>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</si>
  <si>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</si>
  <si>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</si>
  <si>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</si>
  <si>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</si>
  <si>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</si>
  <si>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</si>
  <si>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</si>
  <si>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</si>
  <si>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</si>
  <si>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</si>
  <si>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</si>
  <si>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</si>
  <si>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</si>
  <si>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</si>
  <si>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</si>
  <si>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</si>
  <si>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</si>
  <si>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</si>
  <si>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</si>
  <si>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</si>
  <si>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</si>
  <si>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</si>
  <si>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</si>
  <si>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</si>
  <si>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</si>
  <si>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</si>
  <si>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</si>
  <si>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</si>
  <si>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</si>
  <si>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</si>
  <si>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</si>
  <si>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</si>
  <si>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</si>
  <si>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</si>
  <si>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</si>
  <si>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</si>
  <si>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</si>
  <si>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</si>
  <si>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</si>
  <si>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</si>
  <si>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</si>
  <si>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</si>
  <si>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</si>
  <si>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</si>
  <si>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</si>
  <si>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</si>
  <si>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</si>
  <si>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</si>
  <si>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</si>
  <si>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</si>
  <si>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</si>
  <si>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</si>
  <si>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</si>
  <si>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</si>
  <si>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</si>
  <si>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</si>
  <si>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</si>
  <si>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</si>
  <si>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</si>
  <si>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</si>
  <si>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</si>
  <si>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</si>
  <si>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</si>
  <si>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</si>
  <si>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</si>
  <si>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</si>
  <si>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</si>
  <si>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</si>
  <si>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</si>
  <si>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</si>
  <si>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</si>
  <si>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</si>
  <si>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</si>
  <si>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</si>
  <si>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</si>
  <si>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</si>
  <si>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</si>
  <si>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</si>
  <si>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</si>
  <si>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</si>
  <si>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</si>
  <si>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</si>
  <si>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</si>
  <si>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</si>
  <si>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</si>
  <si>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</si>
  <si>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</si>
  <si>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</si>
  <si>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</si>
  <si>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</si>
  <si>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</si>
  <si>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</si>
  <si>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</si>
  <si>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</si>
  <si>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</si>
  <si>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</si>
  <si>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</si>
  <si>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</si>
  <si>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</si>
  <si>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</si>
  <si>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</si>
  <si>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</si>
  <si>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</si>
  <si>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</si>
  <si>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</si>
  <si>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</si>
  <si>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</si>
  <si>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</si>
  <si>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</si>
  <si>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</si>
  <si>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</si>
  <si>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</si>
  <si>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</si>
  <si>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</si>
  <si>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</si>
  <si>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</si>
  <si>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</si>
  <si>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</si>
  <si>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</si>
  <si>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</si>
  <si>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</si>
  <si>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</si>
  <si>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</si>
  <si>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</si>
  <si>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</si>
  <si>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</si>
  <si>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</si>
  <si>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</si>
  <si>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</si>
  <si>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</si>
  <si>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</si>
  <si>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</si>
  <si>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</si>
  <si>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</si>
  <si>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</si>
  <si>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</si>
  <si>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</si>
  <si>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</si>
  <si>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</si>
  <si>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</si>
  <si>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</si>
  <si>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</si>
  <si>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</si>
  <si>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</si>
  <si>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</si>
  <si>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</si>
  <si>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</si>
  <si>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</si>
  <si>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</si>
  <si>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</si>
  <si>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</si>
  <si>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</si>
  <si>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</si>
  <si>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</si>
  <si>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</si>
  <si>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</si>
  <si>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</si>
  <si>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</si>
  <si>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</si>
  <si>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</si>
  <si>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</si>
  <si>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</si>
  <si>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</si>
  <si>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</si>
  <si>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</si>
  <si>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</si>
  <si>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</si>
  <si>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</si>
  <si>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</si>
  <si>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</si>
  <si>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</si>
  <si>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</si>
  <si>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</si>
  <si>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</si>
  <si>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</si>
  <si>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</si>
  <si>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</si>
  <si>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</si>
  <si>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</si>
  <si>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</si>
  <si>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</si>
  <si>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</si>
  <si>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</si>
  <si>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</si>
  <si>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</si>
  <si>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</si>
  <si>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</si>
  <si>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</si>
  <si>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</si>
  <si>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</si>
  <si>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</si>
  <si>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</si>
  <si>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</si>
  <si>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</si>
  <si>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</si>
  <si>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</si>
  <si>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</si>
  <si>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</si>
  <si>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</si>
  <si>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</si>
  <si>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</si>
  <si>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</si>
  <si>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</si>
  <si>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</si>
  <si>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</si>
  <si>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</si>
  <si>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</si>
  <si>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</si>
  <si>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</si>
  <si>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</si>
  <si>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</si>
  <si>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</si>
  <si>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</si>
  <si>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</si>
  <si>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</si>
  <si>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</si>
  <si>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</si>
  <si>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</si>
  <si>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</si>
  <si>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</si>
  <si>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</si>
  <si>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</si>
  <si>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</si>
  <si>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</si>
  <si>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</si>
  <si>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</si>
  <si>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</si>
  <si>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</si>
  <si>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</si>
  <si>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</si>
  <si>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</si>
  <si>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</si>
  <si>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</si>
  <si>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</si>
  <si>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</si>
  <si>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</si>
  <si>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</si>
  <si>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</si>
  <si>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</si>
  <si>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</si>
  <si>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</si>
  <si>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</si>
  <si>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</si>
  <si>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</si>
  <si>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</si>
  <si>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</si>
  <si>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</si>
  <si>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</si>
  <si>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</si>
  <si>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</si>
  <si>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</si>
  <si>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</si>
  <si>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</si>
  <si>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</si>
  <si>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</si>
  <si>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</si>
  <si>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</si>
  <si>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</si>
  <si>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</si>
  <si>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</si>
  <si>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</si>
  <si>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</si>
  <si>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</si>
  <si>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</si>
  <si>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</si>
  <si>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</si>
  <si>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</si>
  <si>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</si>
  <si>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</si>
  <si>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</si>
  <si>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</si>
  <si>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</si>
  <si>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</si>
  <si>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</si>
  <si>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</si>
  <si>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</si>
  <si>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</si>
  <si>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</si>
  <si>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</si>
  <si>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</si>
  <si>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</si>
  <si>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</si>
  <si>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</si>
  <si>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</si>
  <si>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</si>
  <si>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</si>
  <si>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</si>
  <si>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</si>
  <si>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</si>
  <si>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</si>
  <si>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</si>
  <si>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</si>
  <si>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</si>
  <si>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</si>
  <si>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</si>
  <si>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</si>
  <si>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</si>
  <si>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</si>
  <si>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</si>
  <si>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</si>
  <si>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</si>
  <si>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</si>
  <si>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</si>
  <si>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</si>
  <si>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</si>
  <si>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</si>
  <si>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</si>
  <si>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</si>
  <si>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</si>
  <si>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</si>
  <si>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</si>
  <si>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</si>
  <si>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</si>
  <si>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</si>
  <si>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</si>
  <si>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</si>
  <si>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</si>
  <si>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</si>
  <si>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</si>
  <si>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</si>
  <si>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</si>
  <si>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</si>
  <si>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</si>
  <si>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</si>
  <si>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</si>
  <si>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</si>
  <si>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</si>
  <si>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</si>
  <si>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</si>
  <si>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</si>
  <si>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</si>
  <si>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</si>
  <si>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</si>
  <si>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</si>
  <si>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</si>
  <si>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</si>
  <si>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</si>
  <si>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</si>
  <si>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</si>
  <si>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</si>
  <si>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</si>
  <si>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</si>
  <si>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</si>
  <si>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</si>
  <si>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</si>
  <si>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</si>
  <si>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</si>
  <si>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</si>
  <si>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</si>
  <si>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</si>
  <si>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</si>
  <si>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</si>
  <si>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</si>
  <si>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</si>
  <si>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</si>
  <si>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</si>
  <si>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</si>
  <si>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</si>
  <si>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</si>
  <si>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</si>
  <si>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</si>
  <si>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</si>
  <si>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</si>
  <si>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</si>
  <si>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</si>
  <si>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</si>
  <si>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</si>
  <si>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</si>
  <si>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</si>
  <si>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</si>
  <si>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</si>
  <si>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</si>
  <si>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</si>
  <si>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</si>
  <si>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</si>
  <si>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</si>
  <si>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</si>
  <si>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</si>
  <si>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</si>
  <si>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</si>
  <si>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</si>
  <si>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</si>
  <si>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</si>
  <si>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</si>
  <si>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</si>
  <si>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</si>
  <si>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</si>
  <si>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</si>
  <si>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</si>
  <si>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</si>
  <si>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</si>
  <si>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</si>
  <si>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</si>
  <si>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</si>
  <si>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</si>
  <si>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</si>
  <si>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</si>
  <si>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</si>
  <si>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</si>
  <si>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</si>
  <si>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</si>
  <si>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</si>
  <si>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</si>
  <si>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</si>
  <si>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</si>
  <si>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</si>
  <si>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</si>
  <si>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</si>
  <si>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</si>
  <si>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</si>
  <si>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</si>
  <si>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</si>
  <si>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</si>
  <si>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</si>
  <si>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</si>
  <si>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</si>
  <si>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</si>
  <si>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</si>
  <si>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</si>
  <si>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</si>
  <si>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</si>
  <si>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</si>
  <si>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</si>
  <si>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</si>
  <si>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</si>
  <si>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</si>
  <si>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</si>
  <si>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</si>
  <si>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</si>
  <si>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</si>
  <si>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</si>
  <si>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</si>
  <si>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</si>
  <si>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</si>
  <si>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</si>
  <si>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</si>
  <si>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</si>
  <si>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</si>
  <si>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</si>
  <si>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</si>
  <si>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</si>
  <si>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</si>
  <si>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</si>
  <si>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</si>
  <si>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</si>
  <si>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</si>
  <si>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</si>
  <si>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</si>
  <si>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</si>
  <si>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</si>
  <si>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</si>
  <si>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</si>
  <si>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</si>
  <si>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</si>
  <si>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</si>
  <si>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</si>
  <si>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</si>
  <si>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</si>
  <si>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</si>
  <si>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</si>
  <si>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</si>
  <si>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</si>
  <si>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</si>
  <si>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</si>
  <si>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</si>
  <si>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</si>
  <si>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</si>
  <si>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</si>
  <si>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</si>
  <si>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</si>
  <si>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</si>
  <si>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</si>
  <si>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</si>
  <si>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</si>
  <si>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</si>
  <si>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</si>
  <si>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</si>
  <si>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</si>
  <si>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</si>
  <si>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</si>
  <si>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</si>
  <si>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</si>
  <si>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</si>
  <si>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</si>
  <si>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</si>
  <si>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</si>
  <si>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</si>
  <si>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</si>
  <si>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</si>
  <si>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</si>
  <si>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</si>
  <si>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</si>
  <si>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</si>
  <si>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</si>
  <si>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</si>
  <si>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</si>
  <si>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</si>
  <si>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</si>
  <si>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</si>
  <si>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</si>
  <si>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</si>
  <si>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</si>
  <si>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</si>
  <si>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</si>
  <si>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</si>
  <si>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</si>
  <si>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</si>
  <si>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</si>
  <si>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</si>
  <si>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</si>
  <si>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</si>
  <si>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</si>
  <si>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</si>
  <si>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</si>
  <si>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</si>
  <si>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</si>
  <si>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</si>
  <si>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</si>
  <si>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</si>
  <si>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</si>
  <si>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</si>
  <si>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</si>
  <si>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</si>
  <si>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</si>
  <si>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</si>
  <si>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</si>
  <si>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</si>
  <si>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</si>
  <si>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</si>
  <si>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</si>
  <si>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</si>
  <si>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</si>
  <si>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</si>
  <si>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</si>
  <si>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</si>
  <si>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</si>
  <si>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</si>
  <si>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</si>
  <si>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</si>
  <si>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</si>
  <si>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</si>
  <si>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</si>
  <si>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</si>
  <si>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</si>
  <si>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</si>
  <si>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</si>
  <si>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</si>
  <si>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</si>
  <si>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</si>
  <si>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</si>
  <si>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</si>
  <si>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</si>
  <si>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</si>
  <si>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</si>
  <si>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</si>
  <si>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</si>
  <si>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</si>
  <si>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</si>
  <si>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</si>
  <si>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</si>
  <si>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</si>
  <si>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</si>
  <si>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</si>
  <si>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</si>
  <si>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</si>
  <si>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</si>
  <si>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</si>
  <si>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</si>
  <si>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</si>
  <si>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</si>
  <si>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</si>
  <si>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</si>
  <si>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</si>
  <si>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</si>
  <si>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</si>
  <si>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</si>
  <si>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</si>
  <si>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</si>
  <si>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</si>
  <si>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</si>
  <si>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</si>
  <si>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</si>
  <si>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</si>
  <si>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</si>
  <si>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</si>
  <si>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</si>
  <si>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</si>
  <si>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</si>
  <si>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</si>
  <si>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</si>
  <si>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</si>
  <si>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</si>
  <si>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</si>
  <si>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</si>
  <si>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</si>
  <si>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</si>
  <si>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</si>
  <si>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</si>
  <si>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</si>
  <si>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</si>
  <si>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</si>
  <si>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</si>
  <si>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</si>
  <si>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</si>
  <si>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</si>
  <si>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</si>
  <si>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</si>
  <si>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</si>
  <si>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</si>
  <si>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</si>
  <si>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</si>
  <si>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</si>
  <si>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</si>
  <si>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</si>
  <si>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</si>
  <si>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</si>
  <si>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</si>
  <si>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</si>
  <si>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</si>
  <si>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</si>
  <si>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</si>
  <si>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</si>
  <si>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</si>
  <si>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</si>
  <si>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</si>
  <si>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</si>
  <si>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</si>
  <si>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</si>
  <si>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</si>
  <si>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</si>
  <si>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</si>
  <si>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</si>
  <si>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</si>
  <si>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</si>
  <si>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</si>
  <si>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</si>
  <si>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</si>
  <si>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</si>
  <si>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</si>
  <si>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</si>
  <si>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</si>
  <si>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</si>
  <si>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</si>
  <si>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</si>
  <si>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</si>
  <si>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</si>
  <si>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</si>
  <si>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</si>
  <si>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</si>
  <si>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</si>
  <si>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</si>
  <si>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</si>
  <si>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</si>
  <si>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</si>
  <si>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</si>
  <si>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</si>
  <si>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</si>
  <si>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</si>
  <si>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</si>
  <si>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</si>
  <si>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</si>
  <si>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</si>
  <si>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</si>
  <si>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</si>
  <si>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</si>
  <si>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</si>
  <si>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</si>
  <si>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</si>
  <si>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</si>
  <si>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</si>
  <si>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</si>
  <si>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</si>
  <si>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</si>
  <si>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</si>
  <si>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</si>
  <si>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</si>
  <si>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</si>
  <si>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</si>
  <si>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</si>
  <si>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</si>
  <si>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</si>
  <si>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</si>
  <si>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</si>
  <si>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</si>
  <si>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</si>
  <si>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</si>
  <si>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</si>
  <si>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</si>
  <si>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</si>
  <si>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</si>
  <si>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</si>
  <si>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</si>
  <si>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</si>
  <si>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</si>
  <si>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</si>
  <si>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</si>
  <si>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</si>
  <si>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</si>
  <si>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</si>
  <si>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</si>
  <si>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</si>
  <si>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</si>
  <si>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</si>
  <si>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</si>
  <si>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</si>
  <si>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</si>
  <si>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</si>
  <si>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</si>
  <si>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</si>
  <si>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</si>
  <si>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</si>
  <si>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</si>
  <si>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</si>
  <si>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</si>
  <si>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</si>
  <si>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</si>
  <si>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</si>
  <si>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</si>
  <si>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</si>
  <si>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</si>
  <si>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</si>
  <si>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</si>
  <si>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</si>
  <si>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</si>
  <si>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</si>
  <si>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</si>
  <si>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</si>
  <si>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</si>
  <si>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</si>
  <si>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</si>
  <si>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</si>
  <si>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</si>
  <si>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</si>
  <si>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</si>
  <si>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</si>
  <si>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</si>
  <si>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</si>
  <si>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</si>
  <si>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</si>
  <si>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</si>
  <si>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</si>
  <si>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</si>
  <si>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</si>
  <si>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</si>
  <si>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</si>
  <si>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</si>
  <si>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</si>
  <si>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</si>
  <si>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</si>
  <si>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</si>
  <si>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</si>
  <si>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</si>
  <si>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</si>
  <si>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</si>
  <si>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</si>
  <si>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</si>
  <si>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</si>
  <si>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</si>
  <si>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</si>
  <si>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</si>
  <si>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</si>
  <si>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</si>
  <si>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</si>
  <si>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</si>
  <si>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</si>
  <si>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</si>
  <si>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</si>
  <si>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</si>
  <si>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</si>
  <si>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</si>
  <si>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</si>
  <si>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</si>
  <si>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</si>
  <si>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</si>
  <si>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</si>
  <si>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</si>
  <si>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</si>
  <si>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</si>
  <si>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</si>
  <si>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</si>
  <si>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</si>
  <si>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</si>
  <si>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</si>
  <si>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</si>
  <si>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</si>
  <si>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</si>
  <si>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</si>
  <si>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</si>
  <si>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</si>
  <si>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</si>
  <si>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</si>
  <si>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</si>
  <si>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</si>
  <si>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</si>
  <si>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</si>
  <si>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</si>
  <si>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</si>
  <si>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</si>
  <si>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</si>
  <si>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</si>
  <si>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</si>
  <si>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</si>
  <si>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</si>
  <si>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</si>
  <si>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</si>
  <si>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</si>
  <si>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</si>
  <si>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</si>
  <si>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</si>
  <si>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</si>
  <si>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</si>
  <si>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</si>
  <si>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</si>
  <si>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</si>
  <si>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</si>
  <si>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</si>
  <si>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</si>
  <si>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</si>
  <si>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</si>
  <si>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</si>
  <si>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</si>
  <si>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</si>
  <si>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</si>
  <si>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</si>
  <si>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</si>
  <si>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</si>
  <si>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</si>
  <si>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</si>
  <si>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</si>
  <si>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</si>
  <si>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</si>
  <si>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</si>
  <si>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</si>
  <si>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</si>
  <si>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</si>
  <si>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</si>
  <si>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</si>
  <si>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</si>
  <si>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</si>
  <si>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</si>
  <si>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</si>
  <si>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</si>
  <si>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</si>
  <si>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</si>
  <si>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</si>
  <si>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</si>
  <si>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</si>
  <si>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</si>
  <si>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</si>
  <si>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</si>
  <si>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</si>
  <si>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</si>
  <si>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</si>
  <si>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</si>
  <si>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</si>
  <si>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</si>
  <si>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</si>
  <si>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</si>
  <si>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</si>
  <si>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</si>
  <si>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</si>
  <si>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</si>
  <si>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</si>
  <si>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</si>
  <si>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</si>
  <si>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</si>
  <si>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</si>
  <si>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</si>
  <si>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</si>
  <si>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</si>
  <si>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</si>
  <si>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</si>
  <si>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</si>
  <si>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</si>
  <si>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</si>
  <si>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</si>
  <si>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</si>
  <si>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</si>
  <si>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</si>
  <si>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</si>
  <si>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</si>
  <si>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</si>
  <si>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</si>
  <si>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</si>
  <si>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</si>
  <si>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</si>
  <si>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</si>
  <si>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</si>
  <si>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</si>
  <si>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</si>
  <si>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</si>
  <si>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</si>
  <si>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</si>
  <si>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</si>
  <si>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</si>
  <si>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</si>
  <si>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</si>
  <si>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</si>
  <si>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</si>
  <si>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</si>
  <si>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</si>
  <si>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</si>
  <si>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</si>
  <si>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</si>
  <si>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</si>
  <si>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</si>
  <si>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</si>
  <si>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</si>
  <si>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</si>
  <si>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</si>
  <si>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</si>
  <si>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</si>
  <si>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</si>
  <si>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</si>
  <si>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</si>
  <si>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</si>
  <si>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</si>
  <si>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</si>
  <si>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</si>
  <si>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</si>
  <si>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</si>
  <si>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</si>
  <si>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</si>
  <si>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</si>
  <si>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</si>
  <si>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</si>
  <si>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</si>
  <si>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</si>
  <si>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</si>
  <si>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</si>
  <si>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</si>
  <si>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</si>
  <si>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</si>
  <si>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</si>
  <si>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</si>
  <si>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</si>
  <si>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</si>
  <si>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</si>
  <si>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</si>
  <si>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</si>
  <si>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</si>
  <si>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</si>
  <si>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</si>
  <si>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</si>
  <si>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</si>
  <si>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</si>
  <si>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</si>
  <si>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</si>
  <si>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</si>
  <si>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</si>
  <si>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</si>
  <si>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</si>
  <si>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</si>
  <si>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</si>
  <si>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</si>
  <si>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</si>
  <si>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</si>
  <si>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</si>
  <si>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</si>
  <si>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</si>
  <si>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</si>
  <si>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</si>
  <si>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</si>
  <si>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</si>
  <si>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</si>
  <si>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</si>
  <si>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</si>
  <si>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</si>
  <si>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</si>
  <si>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</si>
  <si>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</si>
  <si>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</si>
  <si>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</si>
  <si>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</si>
  <si>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</si>
  <si>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</si>
  <si>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</si>
  <si>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</si>
  <si>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</si>
  <si>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</si>
  <si>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</si>
  <si>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</si>
  <si>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</si>
  <si>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</si>
  <si>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</si>
  <si>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</si>
  <si>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</si>
  <si>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</si>
  <si>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</si>
  <si>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</si>
  <si>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</si>
  <si>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</si>
  <si>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</si>
  <si>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</si>
  <si>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</si>
  <si>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</si>
  <si>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</si>
  <si>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</si>
  <si>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</si>
  <si>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</si>
  <si>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</si>
  <si>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</si>
  <si>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</si>
  <si>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</si>
  <si>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</si>
  <si>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</si>
  <si>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</si>
  <si>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</si>
  <si>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</si>
  <si>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</si>
  <si>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</si>
  <si>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</si>
  <si>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</si>
  <si>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</si>
  <si>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</si>
  <si>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</si>
  <si>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</si>
  <si>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</si>
  <si>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</si>
  <si>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</si>
  <si>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</si>
  <si>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</si>
  <si>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</si>
  <si>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</si>
  <si>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</si>
  <si>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</si>
  <si>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</si>
  <si>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</si>
  <si>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</si>
  <si>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</si>
  <si>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</si>
  <si>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</si>
  <si>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</si>
  <si>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</si>
  <si>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</si>
  <si>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</si>
  <si>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</si>
  <si>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</si>
  <si>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</si>
  <si>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</si>
  <si>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</si>
  <si>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</si>
  <si>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</si>
  <si>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</si>
  <si>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</si>
  <si>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</si>
  <si>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</si>
  <si>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</si>
  <si>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</si>
  <si>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</si>
  <si>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</si>
  <si>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</si>
  <si>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</si>
  <si>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</si>
  <si>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</si>
  <si>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</si>
  <si>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</si>
  <si>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</si>
  <si>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</si>
  <si>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</si>
  <si>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</si>
  <si>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</si>
  <si>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</si>
  <si>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</si>
  <si>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</si>
  <si>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</si>
  <si>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</si>
  <si>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</si>
  <si>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</si>
  <si>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</si>
  <si>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</si>
  <si>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</si>
  <si>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</si>
  <si>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</si>
  <si>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</si>
  <si>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</si>
  <si>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</si>
  <si>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</si>
  <si>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</si>
  <si>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</si>
  <si>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</si>
  <si>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</si>
  <si>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</si>
  <si>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</si>
  <si>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</si>
  <si>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</si>
  <si>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</si>
  <si>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</si>
  <si>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</si>
  <si>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</si>
  <si>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</si>
  <si>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</si>
  <si>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</si>
  <si>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</si>
  <si>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</si>
  <si>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</si>
  <si>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</si>
  <si>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</si>
  <si>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</si>
  <si>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</si>
  <si>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</si>
  <si>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</si>
  <si>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</si>
  <si>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</si>
  <si>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</si>
  <si>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</si>
  <si>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</si>
  <si>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</si>
  <si>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</si>
  <si>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</si>
  <si>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</si>
  <si>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</si>
  <si>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</si>
  <si>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</si>
  <si>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</si>
  <si>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</si>
  <si>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</si>
  <si>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</si>
  <si>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</si>
  <si>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</si>
  <si>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</si>
  <si>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</si>
  <si>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</si>
  <si>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</si>
  <si>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</si>
  <si>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</si>
  <si>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</si>
  <si>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</si>
  <si>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</si>
  <si>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</si>
  <si>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</si>
  <si>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</si>
  <si>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</si>
  <si>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</si>
  <si>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</si>
  <si>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</si>
  <si>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</si>
  <si>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</si>
  <si>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</si>
  <si>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</si>
  <si>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</si>
  <si>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</si>
  <si>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</si>
  <si>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</si>
  <si>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</si>
  <si>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</si>
  <si>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</si>
  <si>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</si>
  <si>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</si>
  <si>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</si>
  <si>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</si>
  <si>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</si>
  <si>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</si>
  <si>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</si>
  <si>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</si>
  <si>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</si>
  <si>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</si>
  <si>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</si>
  <si>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</si>
  <si>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</si>
  <si>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</si>
  <si>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</si>
  <si>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</si>
  <si>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</si>
  <si>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</si>
  <si>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</si>
  <si>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</si>
  <si>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</si>
  <si>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</si>
  <si>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</si>
  <si>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</si>
  <si>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</si>
  <si>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</si>
  <si>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</si>
  <si>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</si>
  <si>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</si>
  <si>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</si>
  <si>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</si>
  <si>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</si>
  <si>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</si>
  <si>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</si>
  <si>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</si>
  <si>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</si>
  <si>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</si>
  <si>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</si>
  <si>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</si>
  <si>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</si>
  <si>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</si>
  <si>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</si>
  <si>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</si>
  <si>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</si>
  <si>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</si>
  <si>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</si>
  <si>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</si>
  <si>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</si>
  <si>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</si>
  <si>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</si>
  <si>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</si>
  <si>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</si>
  <si>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</si>
  <si>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</si>
  <si>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</si>
  <si>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</si>
  <si>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</si>
  <si>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</si>
  <si>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</si>
  <si>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</si>
  <si>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</si>
  <si>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</si>
  <si>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</si>
  <si>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</si>
  <si>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</si>
  <si>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</si>
  <si>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</si>
  <si>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</si>
  <si>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</si>
  <si>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</si>
  <si>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</si>
  <si>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</si>
  <si>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</si>
  <si>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</si>
  <si>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</si>
  <si>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</si>
  <si>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</si>
  <si>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</si>
  <si>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</si>
  <si>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</si>
  <si>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</si>
  <si>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</si>
  <si>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</si>
  <si>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</si>
  <si>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</si>
  <si>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</si>
  <si>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</si>
  <si>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</si>
  <si>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</si>
  <si>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</si>
  <si>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</si>
  <si>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</si>
  <si>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</si>
  <si>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</si>
  <si>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</si>
  <si>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</si>
  <si>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</si>
  <si>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</si>
  <si>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</si>
  <si>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</si>
  <si>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</si>
  <si>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</si>
  <si>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</si>
  <si>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</si>
  <si>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</si>
  <si>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</si>
  <si>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</si>
  <si>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</si>
  <si>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</si>
  <si>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</si>
  <si>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</si>
  <si>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</si>
  <si>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</si>
  <si>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</si>
  <si>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</si>
  <si>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</si>
  <si>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</si>
  <si>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</si>
  <si>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</si>
  <si>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</si>
  <si>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</si>
  <si>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</si>
  <si>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</si>
  <si>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</si>
  <si>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</si>
  <si>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</si>
  <si>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</si>
  <si>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</si>
  <si>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</si>
  <si>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</si>
  <si>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</si>
  <si>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</si>
  <si>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</si>
  <si>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</si>
  <si>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</si>
  <si>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</si>
  <si>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</si>
  <si>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</si>
  <si>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</si>
  <si>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</si>
  <si>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</si>
  <si>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</si>
  <si>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</si>
  <si>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</si>
  <si>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</si>
  <si>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</si>
  <si>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</si>
  <si>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</si>
  <si>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</si>
  <si>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</si>
  <si>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</si>
  <si>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</si>
  <si>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</si>
  <si>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</si>
  <si>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</si>
  <si>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</si>
  <si>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</si>
  <si>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</si>
  <si>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</si>
  <si>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</si>
  <si>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</si>
  <si>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</si>
  <si>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</si>
  <si>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</si>
  <si>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</si>
  <si>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</si>
  <si>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</si>
  <si>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</si>
  <si>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</si>
  <si>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</si>
  <si>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</si>
  <si>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</si>
  <si>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</si>
  <si>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</si>
  <si>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</si>
  <si>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</si>
  <si>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</si>
  <si>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</si>
  <si>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</si>
  <si>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</si>
  <si>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</si>
  <si>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</si>
  <si>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</si>
  <si>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</si>
  <si>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</si>
  <si>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</si>
  <si>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</si>
  <si>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</si>
  <si>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</si>
  <si>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</si>
  <si>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</si>
  <si>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</si>
  <si>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</si>
  <si>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</si>
  <si>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</si>
  <si>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</si>
  <si>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</si>
  <si>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</si>
  <si>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</si>
  <si>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</si>
  <si>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</si>
  <si>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</si>
  <si>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</si>
  <si>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</si>
  <si>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</si>
  <si>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</si>
  <si>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</si>
  <si>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</si>
  <si>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</si>
  <si>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</si>
  <si>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</si>
  <si>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</si>
  <si>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</si>
  <si>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</si>
  <si>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</si>
  <si>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</si>
  <si>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</si>
  <si>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</si>
  <si>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</si>
  <si>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</si>
  <si>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</si>
  <si>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</si>
  <si>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</si>
  <si>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</si>
  <si>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</si>
  <si>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</si>
  <si>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</si>
  <si>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</si>
  <si>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</si>
  <si>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</si>
  <si>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</si>
  <si>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</si>
  <si>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</si>
  <si>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</si>
  <si>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</si>
  <si>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</si>
  <si>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</si>
  <si>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</si>
  <si>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</si>
  <si>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</si>
  <si>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</si>
  <si>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</si>
  <si>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</si>
  <si>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</si>
  <si>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</si>
  <si>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</si>
  <si>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</si>
  <si>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</si>
  <si>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</si>
  <si>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</si>
  <si>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</si>
  <si>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</si>
  <si>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</si>
  <si>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</si>
  <si>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</si>
  <si>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</si>
  <si>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</si>
  <si>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</si>
  <si>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</si>
  <si>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</si>
  <si>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</si>
  <si>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</si>
  <si>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</si>
  <si>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</si>
  <si>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</si>
  <si>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</si>
  <si>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</si>
  <si>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</si>
  <si>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</si>
  <si>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</si>
  <si>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</si>
  <si>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</si>
  <si>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</si>
  <si>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</si>
  <si>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</si>
  <si>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</si>
  <si>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</si>
  <si>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</si>
  <si>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</si>
  <si>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</si>
  <si>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</si>
  <si>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</si>
  <si>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</si>
  <si>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</si>
  <si>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</si>
  <si>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</si>
  <si>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</si>
  <si>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</si>
  <si>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</si>
  <si>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</si>
  <si>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</si>
  <si>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</si>
  <si>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</si>
  <si>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</si>
  <si>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</si>
  <si>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</si>
  <si>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</si>
  <si>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</si>
  <si>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</si>
  <si>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</si>
  <si>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</si>
  <si>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</si>
  <si>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</si>
  <si>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</si>
  <si>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</si>
  <si>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</si>
  <si>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</si>
  <si>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</si>
  <si>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</si>
  <si>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</si>
  <si>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</si>
  <si>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</si>
  <si>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</si>
  <si>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</si>
  <si>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</si>
  <si>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</si>
  <si>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</si>
  <si>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</si>
  <si>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</si>
  <si>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</si>
  <si>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</si>
  <si>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</si>
  <si>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</si>
  <si>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</si>
  <si>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</si>
  <si>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</si>
  <si>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</si>
  <si>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</si>
  <si>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</si>
  <si>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</si>
  <si>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</si>
  <si>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</si>
  <si>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</si>
  <si>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</si>
  <si>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</si>
  <si>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</si>
  <si>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</si>
  <si>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</si>
  <si>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</si>
  <si>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</si>
  <si>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</si>
  <si>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</si>
  <si>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</si>
  <si>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</si>
  <si>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</si>
  <si>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</si>
  <si>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</si>
  <si>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</si>
  <si>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</si>
  <si>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</si>
  <si>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</si>
  <si>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</si>
  <si>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</si>
  <si>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</si>
  <si>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</si>
  <si>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</si>
  <si>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</si>
  <si>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</si>
  <si>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</si>
  <si>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</si>
  <si>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</si>
  <si>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</si>
  <si>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</si>
  <si>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</si>
  <si>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</si>
  <si>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</si>
  <si>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</si>
  <si>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</si>
  <si>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</si>
  <si>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</si>
  <si>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</si>
  <si>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</si>
  <si>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</si>
  <si>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</si>
  <si>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</si>
  <si>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</si>
  <si>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</si>
  <si>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</si>
  <si>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</si>
  <si>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</si>
  <si>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</si>
  <si>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</si>
  <si>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</si>
  <si>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</si>
  <si>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</si>
  <si>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</si>
  <si>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</si>
  <si>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</si>
  <si>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</si>
  <si>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</si>
  <si>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</si>
  <si>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</si>
  <si>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</si>
  <si>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</si>
  <si>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</si>
  <si>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</si>
  <si>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</si>
  <si>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</si>
  <si>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</si>
  <si>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</si>
  <si>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</si>
  <si>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</si>
  <si>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</si>
  <si>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</si>
  <si>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</si>
  <si>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</si>
  <si>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</si>
  <si>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</si>
  <si>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</si>
  <si>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</si>
  <si>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</si>
  <si>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</si>
  <si>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</si>
  <si>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</si>
  <si>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</si>
  <si>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</si>
  <si>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</si>
  <si>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</si>
  <si>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</si>
  <si>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</si>
  <si>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</si>
  <si>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</si>
  <si>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</si>
  <si>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</si>
  <si>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</si>
  <si>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</si>
  <si>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</si>
  <si>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</si>
  <si>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</si>
  <si>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</si>
  <si>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</si>
  <si>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</si>
  <si>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</si>
  <si>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</si>
  <si>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</si>
  <si>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</si>
  <si>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</si>
  <si>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</si>
  <si>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</si>
  <si>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</si>
  <si>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</si>
  <si>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</si>
  <si>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</si>
  <si>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</si>
  <si>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</si>
  <si>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</si>
  <si>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</si>
  <si>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</si>
  <si>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</si>
  <si>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</si>
  <si>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</si>
  <si>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</si>
  <si>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</si>
  <si>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</si>
  <si>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</si>
  <si>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</si>
  <si>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</si>
  <si>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</si>
  <si>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</si>
  <si>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</si>
  <si>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</si>
  <si>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</si>
  <si>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</si>
  <si>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</si>
  <si>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</si>
  <si>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</si>
  <si>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</si>
  <si>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</si>
  <si>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</si>
  <si>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</si>
  <si>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</si>
  <si>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</si>
  <si>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</si>
  <si>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</si>
  <si>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</si>
  <si>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</si>
  <si>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</si>
  <si>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</si>
  <si>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</si>
  <si>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</si>
  <si>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</si>
  <si>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</si>
  <si>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</si>
  <si>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</si>
  <si>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</si>
  <si>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</si>
  <si>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</si>
  <si>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</si>
  <si>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</si>
  <si>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</si>
  <si>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</si>
  <si>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</si>
  <si>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</si>
  <si>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</si>
  <si>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</si>
  <si>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</si>
  <si>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</si>
  <si>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</si>
  <si>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</si>
  <si>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</si>
  <si>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</si>
  <si>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</si>
  <si>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</si>
  <si>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</si>
  <si>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</si>
  <si>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</si>
  <si>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</si>
  <si>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</si>
  <si>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</si>
  <si>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</si>
  <si>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</si>
  <si>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</si>
  <si>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</si>
  <si>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</si>
  <si>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</si>
  <si>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</si>
  <si>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</si>
  <si>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</si>
  <si>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</si>
  <si>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</si>
  <si>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</si>
  <si>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</si>
  <si>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</si>
  <si>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</si>
  <si>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</si>
  <si>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</si>
  <si>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</si>
  <si>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</si>
  <si>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</si>
  <si>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</si>
  <si>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</si>
  <si>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</si>
  <si>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</si>
  <si>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</si>
  <si>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</si>
  <si>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</si>
  <si>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</si>
  <si>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</si>
  <si>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</si>
  <si>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</si>
  <si>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</si>
  <si>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</si>
  <si>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</si>
  <si>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</si>
  <si>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</si>
  <si>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</si>
  <si>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</si>
  <si>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</si>
  <si>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</si>
  <si>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</si>
  <si>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</si>
  <si>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</si>
  <si>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</si>
  <si>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</si>
  <si>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</si>
  <si>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</si>
  <si>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</si>
  <si>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</si>
  <si>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</si>
  <si>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</si>
  <si>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</si>
  <si>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</si>
  <si>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</si>
  <si>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</si>
  <si>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</si>
  <si>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</si>
  <si>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</si>
  <si>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</si>
  <si>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</si>
  <si>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</si>
  <si>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</si>
  <si>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</si>
  <si>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</si>
  <si>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</si>
  <si>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</si>
  <si>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</si>
  <si>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</si>
  <si>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</si>
  <si>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</si>
  <si>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</si>
  <si>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</si>
  <si>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</si>
  <si>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</si>
  <si>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</si>
  <si>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</si>
  <si>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</si>
  <si>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</si>
  <si>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</si>
  <si>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</si>
  <si>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</si>
  <si>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</si>
  <si>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</si>
  <si>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</si>
  <si>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</si>
  <si>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</si>
  <si>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</si>
  <si>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</si>
  <si>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</si>
  <si>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</si>
  <si>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</si>
  <si>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</si>
  <si>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</si>
  <si>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</si>
  <si>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</si>
  <si>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</si>
  <si>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</si>
  <si>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</si>
  <si>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</si>
  <si>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</si>
  <si>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</si>
  <si>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</si>
  <si>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</si>
  <si>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</si>
  <si>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</si>
  <si>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</si>
  <si>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</si>
  <si>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</si>
  <si>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</si>
  <si>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</si>
  <si>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</si>
  <si>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</si>
  <si>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</si>
  <si>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</si>
  <si>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</si>
  <si>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</si>
  <si>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</si>
  <si>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</si>
  <si>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</si>
  <si>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</si>
  <si>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</si>
  <si>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</si>
  <si>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</si>
  <si>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</si>
  <si>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</si>
  <si>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</si>
  <si>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</si>
  <si>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</si>
  <si>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</si>
  <si>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</si>
  <si>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</si>
  <si>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</si>
  <si>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</si>
  <si>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</si>
  <si>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</si>
  <si>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</si>
  <si>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</si>
  <si>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</si>
  <si>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</si>
  <si>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</si>
  <si>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</si>
  <si>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</si>
  <si>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</si>
  <si>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</si>
  <si>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</si>
  <si>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</si>
  <si>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</si>
  <si>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</si>
  <si>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</si>
  <si>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</si>
  <si>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</si>
  <si>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</si>
  <si>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</si>
  <si>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</si>
  <si>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</si>
  <si>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</si>
  <si>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</si>
  <si>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</si>
  <si>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</si>
  <si>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</si>
  <si>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</si>
  <si>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</si>
  <si>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</si>
  <si>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</si>
  <si>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</si>
  <si>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</si>
  <si>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</si>
  <si>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</si>
  <si>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</si>
  <si>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</si>
  <si>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</si>
  <si>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</si>
  <si>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</si>
  <si>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</si>
  <si>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</si>
  <si>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</si>
  <si>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</si>
  <si>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</si>
  <si>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</si>
  <si>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</si>
  <si>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</si>
  <si>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</si>
  <si>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</si>
  <si>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</si>
  <si>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</si>
  <si>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</si>
  <si>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</si>
  <si>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</si>
  <si>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</si>
  <si>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</si>
  <si>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</si>
  <si>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</si>
  <si>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</si>
  <si>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</si>
  <si>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</si>
  <si>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</si>
  <si>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</si>
  <si>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</si>
  <si>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</si>
  <si>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</si>
  <si>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</si>
  <si>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</si>
  <si>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</si>
  <si>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</si>
  <si>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</si>
  <si>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</si>
  <si>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</si>
  <si>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</si>
  <si>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</si>
  <si>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</si>
  <si>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</si>
  <si>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</si>
  <si>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</si>
  <si>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</si>
  <si>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</si>
  <si>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</si>
  <si>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</si>
  <si>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</si>
  <si>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</si>
  <si>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</si>
  <si>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</si>
  <si>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</si>
  <si>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</si>
  <si>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</si>
  <si>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</si>
  <si>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</si>
  <si>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</si>
  <si>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</si>
  <si>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</si>
  <si>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</si>
  <si>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</si>
  <si>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</si>
  <si>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</si>
  <si>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</si>
  <si>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</si>
  <si>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</si>
  <si>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</si>
  <si>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</si>
  <si>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</si>
  <si>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</si>
  <si>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</si>
  <si>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</si>
  <si>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</si>
  <si>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</si>
  <si>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</si>
  <si>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</si>
  <si>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</si>
  <si>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</si>
  <si>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</si>
  <si>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</si>
  <si>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</si>
  <si>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</si>
  <si>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</si>
  <si>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</si>
  <si>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</si>
  <si>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</si>
  <si>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</si>
  <si>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</si>
  <si>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</si>
  <si>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</si>
  <si>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</si>
  <si>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</si>
  <si>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</si>
  <si>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</si>
  <si>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</si>
  <si>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</si>
  <si>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</si>
  <si>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</si>
  <si>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</si>
  <si>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</si>
  <si>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</si>
  <si>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</si>
  <si>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</si>
  <si>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</si>
  <si>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</si>
  <si>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</si>
  <si>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</si>
  <si>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</si>
  <si>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</si>
  <si>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</si>
  <si>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</si>
  <si>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</si>
  <si>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</si>
  <si>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</si>
  <si>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</si>
  <si>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</si>
  <si>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</si>
  <si>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</si>
  <si>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</si>
  <si>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</si>
  <si>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</si>
  <si>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</si>
  <si>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</si>
  <si>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</si>
  <si>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</si>
  <si>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</si>
  <si>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</si>
  <si>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</si>
  <si>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</si>
  <si>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</si>
  <si>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</si>
  <si>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</si>
  <si>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</si>
  <si>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</si>
  <si>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</si>
  <si>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</si>
  <si>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</si>
  <si>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</si>
  <si>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</si>
  <si>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</si>
  <si>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</si>
  <si>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</si>
  <si>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</si>
  <si>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</si>
  <si>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</si>
  <si>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</si>
  <si>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</si>
  <si>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</si>
  <si>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</si>
  <si>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</si>
  <si>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</si>
  <si>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</si>
  <si>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</si>
  <si>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</si>
  <si>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</si>
  <si>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</si>
  <si>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</si>
  <si>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</si>
  <si>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</si>
  <si>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</si>
  <si>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</si>
  <si>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</si>
  <si>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</si>
  <si>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</si>
  <si>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</si>
  <si>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</si>
  <si>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</si>
  <si>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</si>
  <si>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</si>
  <si>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</si>
  <si>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</si>
  <si>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</si>
  <si>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</si>
  <si>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</si>
  <si>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</si>
  <si>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</si>
  <si>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</si>
  <si>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</si>
  <si>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</si>
  <si>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</si>
  <si>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</si>
  <si>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</si>
  <si>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</si>
  <si>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</si>
  <si>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</si>
  <si>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</si>
  <si>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</si>
  <si>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</si>
  <si>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</si>
  <si>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</si>
  <si>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</si>
  <si>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</si>
  <si>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</si>
  <si>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</si>
  <si>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</si>
  <si>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</si>
  <si>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</si>
  <si>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</si>
  <si>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</si>
  <si>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</si>
  <si>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</si>
  <si>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</si>
  <si>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</si>
  <si>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</si>
  <si>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</si>
  <si>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</si>
  <si>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</si>
  <si>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</si>
  <si>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</si>
  <si>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</si>
  <si>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</si>
  <si>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</si>
  <si>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</si>
  <si>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</si>
  <si>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</si>
  <si>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</si>
  <si>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</si>
  <si>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</si>
  <si>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</si>
  <si>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</si>
  <si>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</si>
  <si>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</si>
  <si>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</si>
  <si>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</si>
  <si>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</si>
  <si>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</si>
  <si>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</si>
  <si>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</si>
  <si>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</si>
  <si>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</si>
  <si>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</si>
  <si>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</si>
  <si>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</si>
  <si>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</si>
  <si>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</si>
  <si>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</si>
  <si>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</si>
  <si>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</si>
  <si>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</si>
  <si>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</si>
  <si>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</si>
  <si>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</si>
  <si>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</si>
  <si>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</si>
  <si>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</si>
  <si>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</si>
  <si>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</si>
  <si>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</si>
  <si>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</si>
  <si>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</si>
  <si>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</si>
  <si>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</si>
  <si>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</si>
  <si>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</si>
  <si>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</si>
  <si>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</si>
  <si>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</si>
  <si>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</si>
  <si>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</si>
  <si>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</si>
  <si>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</si>
  <si>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</si>
  <si>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</si>
  <si>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</si>
  <si>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</si>
  <si>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</si>
  <si>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</si>
  <si>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</si>
  <si>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</si>
  <si>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</si>
  <si>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</si>
  <si>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</si>
  <si>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</si>
  <si>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</si>
  <si>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</si>
  <si>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</si>
  <si>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</si>
  <si>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</si>
  <si>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</si>
  <si>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</si>
  <si>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</si>
  <si>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</si>
  <si>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</si>
  <si>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</si>
  <si>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</si>
  <si>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</si>
  <si>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</si>
  <si>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</si>
  <si>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</si>
  <si>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</si>
  <si>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</si>
  <si>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</si>
  <si>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</si>
  <si>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</si>
  <si>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</si>
  <si>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</si>
  <si>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</si>
  <si>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</si>
  <si>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</si>
  <si>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</si>
  <si>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</si>
  <si>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</si>
  <si>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</si>
  <si>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</si>
  <si>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</si>
  <si>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</si>
  <si>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</si>
  <si>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</si>
  <si>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</si>
  <si>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</si>
  <si>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</si>
  <si>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</si>
  <si>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</si>
  <si>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</si>
  <si>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</si>
  <si>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</si>
  <si>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</si>
  <si>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</si>
  <si>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</si>
  <si>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</si>
  <si>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</si>
  <si>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</si>
  <si>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</si>
  <si>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</si>
  <si>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</si>
  <si>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</si>
  <si>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</si>
  <si>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</si>
  <si>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</si>
  <si>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</si>
  <si>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</si>
  <si>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</si>
  <si>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</si>
  <si>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</si>
  <si>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</si>
  <si>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</si>
  <si>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</si>
  <si>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</si>
  <si>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</si>
  <si>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</si>
  <si>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</si>
  <si>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</si>
  <si>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</si>
  <si>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</si>
  <si>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</si>
  <si>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</si>
  <si>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</si>
  <si>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</si>
  <si>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</si>
  <si>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</si>
  <si>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</si>
  <si>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</si>
  <si>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</si>
  <si>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</si>
  <si>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</si>
  <si>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</si>
  <si>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</si>
  <si>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</si>
  <si>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</si>
  <si>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</si>
  <si>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</si>
  <si>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</si>
  <si>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</si>
  <si>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</si>
  <si>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</si>
  <si>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</si>
  <si>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</si>
  <si>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</si>
  <si>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</si>
  <si>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</si>
  <si>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</si>
  <si>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</si>
  <si>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</si>
  <si>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</si>
  <si>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</si>
  <si>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</si>
  <si>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</si>
  <si>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</si>
  <si>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</si>
  <si>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</si>
  <si>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</si>
  <si>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</si>
  <si>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</si>
  <si>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</si>
  <si>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</si>
  <si>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</si>
  <si>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</si>
  <si>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</si>
  <si>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</si>
  <si>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</si>
  <si>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</si>
  <si>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</si>
  <si>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</si>
  <si>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</si>
  <si>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</si>
  <si>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</si>
  <si>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</si>
  <si>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</si>
  <si>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</si>
  <si>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</si>
  <si>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</si>
  <si>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</si>
  <si>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</si>
  <si>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</si>
  <si>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</si>
  <si>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</si>
  <si>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</si>
  <si>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</si>
  <si>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</si>
  <si>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</si>
  <si>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</si>
  <si>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</si>
  <si>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</si>
  <si>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</si>
  <si>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</si>
  <si>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</si>
  <si>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</si>
  <si>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</si>
  <si>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</si>
  <si>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</si>
  <si>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</si>
  <si>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</si>
  <si>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</si>
  <si>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</si>
  <si>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</si>
  <si>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</si>
  <si>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</si>
  <si>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</si>
  <si>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</si>
  <si>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</si>
  <si>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</si>
  <si>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</si>
  <si>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</si>
  <si>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</si>
  <si>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</si>
  <si>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</si>
  <si>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</si>
  <si>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</si>
  <si>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</si>
  <si>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</si>
  <si>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</si>
  <si>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</si>
  <si>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</si>
  <si>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</si>
  <si>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</si>
  <si>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</si>
  <si>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</si>
  <si>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</si>
  <si>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</si>
  <si>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</si>
  <si>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</si>
  <si>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</si>
  <si>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</si>
  <si>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</si>
  <si>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</si>
  <si>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</si>
  <si>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</si>
  <si>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</si>
  <si>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</si>
  <si>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</si>
  <si>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</si>
  <si>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</si>
  <si>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</si>
  <si>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</si>
  <si>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</si>
  <si>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</si>
  <si>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</si>
  <si>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</si>
  <si>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</si>
  <si>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</si>
  <si>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</si>
  <si>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</si>
  <si>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</si>
  <si>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</si>
  <si>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</si>
  <si>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</si>
  <si>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</si>
  <si>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</si>
  <si>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</si>
  <si>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</si>
  <si>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</si>
  <si>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</si>
  <si>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</si>
  <si>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</si>
  <si>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</si>
  <si>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</si>
  <si>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</si>
  <si>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</si>
  <si>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</si>
  <si>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</si>
  <si>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</si>
  <si>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</si>
  <si>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</si>
  <si>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</si>
  <si>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</si>
  <si>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</si>
  <si>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</si>
  <si>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</si>
  <si>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</si>
  <si>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</si>
  <si>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</si>
  <si>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</si>
  <si>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</si>
  <si>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</si>
  <si>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</si>
  <si>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</si>
  <si>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</si>
  <si>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</si>
  <si>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</si>
  <si>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</si>
  <si>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</si>
  <si>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</si>
  <si>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</si>
  <si>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</si>
  <si>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</si>
  <si>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</si>
  <si>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</si>
  <si>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</si>
  <si>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</si>
  <si>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</si>
  <si>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</si>
  <si>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</si>
  <si>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</si>
  <si>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</si>
  <si>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</si>
  <si>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</si>
  <si>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</si>
  <si>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</si>
  <si>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</si>
  <si>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</si>
  <si>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</si>
  <si>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</si>
  <si>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</si>
  <si>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</si>
  <si>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</si>
  <si>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</si>
  <si>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</si>
  <si>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</si>
  <si>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</si>
  <si>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</si>
  <si>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</si>
  <si>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</si>
  <si>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</si>
  <si>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</si>
  <si>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</si>
  <si>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</si>
  <si>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</si>
  <si>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</si>
  <si>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</si>
  <si>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</si>
  <si>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</si>
  <si>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</si>
  <si>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</si>
  <si>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</si>
  <si>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</si>
  <si>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</si>
  <si>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</si>
  <si>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</si>
  <si>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</si>
  <si>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</si>
  <si>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</si>
  <si>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</si>
  <si>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</si>
  <si>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</si>
  <si>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</si>
  <si>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</si>
  <si>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</si>
  <si>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</si>
  <si>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</si>
  <si>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</si>
  <si>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</si>
  <si>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</si>
  <si>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</si>
  <si>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</si>
  <si>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</si>
  <si>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</si>
  <si>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</si>
  <si>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</si>
  <si>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</si>
  <si>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</si>
  <si>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</si>
  <si>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</si>
  <si>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</si>
  <si>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</si>
  <si>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</si>
  <si>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</si>
  <si>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</si>
  <si>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</si>
  <si>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</si>
  <si>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</si>
  <si>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</si>
  <si>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</si>
  <si>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</si>
  <si>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</si>
  <si>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</si>
  <si>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</si>
  <si>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</si>
  <si>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</si>
  <si>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</si>
  <si>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</si>
  <si>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</si>
  <si>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</si>
  <si>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</si>
  <si>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</si>
  <si>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</si>
  <si>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</si>
  <si>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</si>
  <si>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</si>
  <si>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</si>
  <si>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</si>
  <si>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</si>
  <si>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</si>
  <si>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</si>
  <si>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</si>
  <si>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</si>
  <si>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</si>
  <si>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</si>
  <si>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</si>
  <si>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</si>
  <si>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</si>
  <si>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</si>
  <si>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</si>
  <si>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</si>
  <si>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</si>
  <si>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</si>
  <si>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</si>
  <si>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</si>
  <si>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</si>
  <si>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</si>
  <si>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</si>
  <si>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</si>
  <si>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</si>
  <si>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</si>
  <si>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</si>
  <si>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</si>
  <si>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</si>
  <si>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</si>
  <si>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</si>
  <si>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</si>
  <si>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</si>
  <si>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</si>
  <si>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</si>
  <si>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</si>
  <si>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</si>
  <si>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</si>
  <si>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</si>
  <si>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</si>
  <si>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</si>
  <si>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</si>
  <si>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</si>
  <si>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</si>
  <si>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</si>
  <si>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</si>
  <si>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</si>
  <si>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</si>
  <si>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</si>
  <si>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</si>
  <si>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</si>
  <si>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</si>
  <si>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</si>
  <si>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</si>
  <si>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</si>
  <si>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</si>
  <si>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</si>
  <si>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</si>
  <si>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</si>
  <si>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</si>
  <si>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</si>
  <si>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</si>
  <si>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</si>
  <si>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</si>
  <si>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</si>
  <si>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</si>
  <si>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</si>
  <si>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</si>
  <si>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</si>
  <si>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</si>
  <si>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</si>
  <si>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</si>
  <si>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</si>
  <si>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</si>
  <si>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</si>
  <si>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</si>
  <si>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</si>
  <si>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</si>
  <si>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</si>
  <si>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</si>
  <si>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</si>
  <si>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</si>
  <si>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</si>
  <si>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</si>
  <si>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</si>
  <si>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</si>
  <si>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</si>
  <si>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</si>
  <si>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</si>
  <si>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</si>
  <si>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</si>
  <si>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</si>
  <si>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</si>
  <si>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</si>
  <si>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</si>
  <si>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</si>
  <si>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</si>
  <si>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</si>
  <si>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</si>
  <si>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</si>
  <si>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</si>
  <si>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</si>
  <si>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</si>
  <si>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</si>
  <si>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</si>
  <si>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</si>
  <si>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</si>
  <si>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</si>
  <si>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</si>
  <si>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</si>
  <si>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</si>
  <si>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</si>
  <si>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</si>
  <si>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</si>
  <si>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</si>
  <si>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</si>
  <si>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</si>
  <si>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</si>
  <si>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</si>
  <si>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</si>
  <si>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</si>
  <si>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</si>
  <si>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</si>
  <si>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</si>
  <si>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</si>
  <si>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</si>
  <si>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</si>
  <si>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</si>
  <si>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</si>
  <si>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</si>
  <si>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</si>
  <si>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</si>
  <si>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</si>
  <si>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</si>
  <si>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</si>
  <si>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</si>
  <si>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</si>
  <si>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</si>
  <si>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</si>
  <si>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</si>
  <si>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</si>
  <si>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</si>
  <si>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</si>
  <si>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</si>
  <si>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</si>
  <si>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</si>
  <si>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</si>
  <si>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</si>
  <si>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</si>
  <si>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</si>
  <si>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</si>
  <si>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</si>
  <si>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</si>
  <si>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</si>
  <si>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</si>
  <si>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</si>
  <si>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</si>
  <si>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</si>
  <si>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</si>
  <si>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</si>
  <si>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</si>
  <si>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</si>
  <si>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</si>
  <si>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</si>
  <si>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</si>
  <si>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</si>
  <si>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</si>
  <si>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</si>
  <si>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</si>
  <si>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</si>
  <si>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</si>
  <si>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</si>
  <si>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</si>
  <si>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</si>
  <si>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</si>
  <si>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</si>
  <si>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</si>
  <si>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</si>
  <si>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</si>
  <si>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</si>
  <si>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</si>
  <si>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</si>
  <si>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</si>
  <si>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</si>
  <si>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</si>
  <si>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</si>
  <si>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</si>
  <si>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</si>
  <si>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</si>
  <si>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</si>
  <si>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</si>
  <si>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</si>
  <si>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</si>
  <si>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</si>
  <si>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</si>
  <si>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</si>
  <si>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</si>
  <si>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</si>
  <si>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</si>
  <si>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</si>
  <si>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</si>
  <si>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</si>
  <si>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</si>
  <si>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</si>
  <si>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</si>
  <si>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</si>
  <si>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</si>
  <si>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</si>
  <si>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</si>
  <si>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</si>
  <si>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</si>
  <si>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</si>
  <si>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</si>
  <si>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</si>
  <si>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</si>
  <si>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</si>
  <si>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</si>
  <si>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</si>
  <si>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</si>
  <si>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</si>
  <si>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</si>
  <si>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</si>
  <si>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</si>
  <si>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</si>
  <si>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</si>
  <si>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</si>
  <si>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</si>
  <si>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</si>
  <si>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</si>
  <si>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</si>
  <si>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</si>
  <si>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</si>
  <si>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</si>
  <si>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</si>
  <si>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</si>
  <si>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</si>
  <si>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</si>
  <si>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</si>
  <si>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</si>
  <si>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</si>
  <si>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</si>
  <si>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</si>
  <si>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</si>
  <si>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</si>
  <si>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</si>
  <si>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</si>
  <si>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</si>
  <si>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</si>
  <si>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</si>
  <si>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</si>
  <si>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</si>
  <si>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</si>
  <si>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</si>
  <si>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</si>
  <si>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</si>
  <si>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</si>
  <si>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</si>
  <si>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</si>
  <si>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</si>
  <si>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</si>
  <si>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</si>
  <si>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</si>
  <si>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</si>
  <si>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</si>
  <si>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</si>
  <si>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</si>
  <si>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</si>
  <si>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</si>
  <si>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</si>
  <si>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</si>
  <si>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</si>
  <si>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</si>
  <si>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</si>
  <si>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</si>
  <si>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</si>
  <si>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</si>
  <si>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</si>
  <si>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</si>
  <si>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</si>
  <si>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</si>
  <si>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</si>
  <si>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</si>
  <si>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</si>
  <si>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</si>
  <si>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</si>
  <si>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</si>
  <si>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</si>
  <si>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</si>
  <si>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</si>
  <si>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</si>
  <si>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</si>
  <si>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</si>
  <si>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</si>
  <si>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</si>
  <si>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</si>
  <si>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</si>
  <si>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</si>
  <si>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</si>
  <si>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</si>
  <si>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</si>
  <si>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</si>
  <si>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</si>
  <si>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</si>
  <si>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</si>
  <si>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</si>
  <si>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</si>
  <si>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</si>
  <si>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</si>
  <si>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</si>
  <si>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</si>
  <si>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</si>
  <si>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</si>
  <si>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</si>
  <si>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</si>
  <si>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</si>
  <si>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</si>
  <si>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</si>
  <si>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</si>
  <si>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</si>
  <si>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</si>
  <si>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</si>
  <si>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</si>
  <si>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</si>
  <si>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</si>
  <si>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</si>
  <si>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</si>
  <si>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</si>
  <si>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</si>
  <si>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</si>
  <si>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</si>
  <si>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</si>
  <si>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</si>
  <si>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</si>
  <si>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</si>
  <si>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</si>
  <si>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</si>
  <si>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</si>
  <si>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</si>
  <si>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</si>
  <si>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</si>
  <si>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</si>
  <si>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</si>
  <si>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</si>
  <si>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</si>
  <si>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</si>
  <si>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</si>
  <si>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</si>
  <si>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</si>
  <si>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</si>
  <si>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</si>
  <si>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</si>
  <si>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</si>
  <si>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</si>
  <si>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</si>
  <si>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</si>
  <si>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</si>
  <si>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</si>
  <si>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</si>
  <si>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</si>
  <si>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</si>
  <si>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</si>
  <si>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</si>
  <si>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</si>
  <si>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</si>
  <si>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</si>
  <si>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</si>
  <si>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</si>
  <si>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</si>
  <si>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</si>
  <si>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</si>
  <si>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</si>
  <si>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</si>
  <si>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</si>
  <si>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</si>
  <si>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</si>
  <si>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</si>
  <si>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</si>
  <si>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</si>
  <si>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</si>
  <si>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</si>
  <si>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</si>
  <si>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</si>
  <si>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</si>
  <si>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</si>
  <si>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</si>
  <si>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</si>
  <si>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</si>
  <si>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</si>
  <si>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</si>
  <si>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</si>
  <si>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</si>
  <si>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</si>
  <si>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</si>
  <si>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</si>
  <si>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</si>
  <si>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</si>
  <si>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</si>
  <si>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</si>
  <si>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</si>
  <si>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</si>
  <si>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</si>
  <si>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</si>
  <si>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</si>
  <si>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</si>
  <si>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</si>
  <si>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</si>
  <si>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</si>
  <si>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</si>
  <si>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</si>
  <si>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</si>
  <si>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</si>
  <si>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</si>
  <si>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</si>
  <si>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</si>
  <si>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</si>
  <si>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</si>
  <si>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</si>
  <si>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</si>
  <si>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</si>
  <si>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</si>
  <si>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</si>
  <si>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</si>
  <si>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</si>
  <si>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</si>
  <si>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</si>
  <si>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</si>
  <si>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</si>
  <si>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</si>
  <si>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</si>
  <si>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</si>
  <si>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</si>
  <si>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</si>
  <si>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</si>
  <si>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</si>
  <si>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</si>
  <si>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</si>
  <si>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</si>
  <si>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</si>
  <si>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</si>
  <si>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</si>
  <si>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</si>
  <si>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</si>
  <si>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</si>
  <si>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</si>
  <si>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</si>
  <si>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</si>
  <si>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</si>
  <si>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</si>
  <si>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</si>
  <si>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</si>
  <si>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</si>
  <si>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</si>
  <si>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</si>
  <si>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</si>
  <si>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</si>
  <si>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</si>
  <si>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</si>
  <si>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</si>
  <si>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</si>
  <si>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</si>
  <si>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</si>
  <si>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</si>
  <si>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</si>
  <si>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</si>
  <si>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</si>
  <si>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</si>
  <si>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</si>
  <si>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</si>
  <si>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</si>
  <si>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</si>
  <si>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</si>
  <si>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</si>
  <si>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</si>
  <si>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</si>
  <si>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</si>
  <si>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</si>
  <si>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</si>
  <si>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</si>
  <si>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</si>
  <si>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</si>
  <si>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</si>
  <si>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</si>
  <si>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</si>
  <si>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</si>
  <si>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</si>
  <si>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</si>
  <si>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</si>
  <si>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</si>
  <si>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</si>
  <si>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</si>
  <si>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</si>
  <si>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</si>
  <si>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</si>
  <si>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</si>
  <si>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</si>
  <si>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</si>
  <si>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</si>
  <si>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</si>
  <si>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</si>
  <si>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</si>
  <si>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</si>
  <si>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</si>
  <si>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</si>
  <si>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</si>
  <si>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</si>
  <si>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</si>
  <si>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</si>
  <si>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</si>
  <si>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</si>
  <si>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</si>
  <si>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</si>
  <si>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</si>
  <si>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</si>
  <si>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</si>
  <si>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</si>
  <si>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</si>
  <si>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</si>
  <si>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</si>
  <si>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</si>
  <si>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</si>
  <si>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</si>
  <si>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</si>
  <si>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</si>
  <si>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</si>
  <si>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</si>
  <si>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</si>
  <si>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</si>
  <si>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</si>
  <si>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</si>
  <si>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</si>
  <si>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</si>
  <si>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</si>
  <si>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</si>
  <si>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</si>
  <si>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</si>
  <si>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</si>
  <si>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</si>
  <si>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</si>
  <si>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</si>
  <si>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</si>
  <si>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</si>
  <si>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</si>
  <si>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</si>
  <si>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</si>
  <si>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</si>
  <si>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</si>
  <si>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</si>
  <si>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</si>
  <si>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</si>
  <si>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</si>
  <si>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</si>
  <si>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</si>
  <si>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</si>
  <si>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</si>
  <si>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</si>
  <si>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</si>
  <si>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</si>
  <si>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</si>
  <si>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</si>
  <si>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</si>
  <si>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</si>
  <si>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</si>
  <si>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</si>
  <si>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</si>
  <si>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</si>
  <si>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</si>
  <si>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</si>
  <si>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</si>
  <si>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</si>
  <si>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</si>
  <si>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</si>
  <si>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</si>
  <si>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</si>
  <si>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</si>
  <si>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</si>
  <si>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</si>
  <si>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</si>
  <si>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</si>
  <si>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</si>
  <si>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</si>
  <si>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</si>
  <si>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</si>
  <si>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</si>
  <si>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</si>
  <si>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</si>
  <si>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</si>
  <si>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</si>
  <si>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</si>
  <si>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</si>
  <si>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</si>
  <si>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</si>
  <si>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</si>
  <si>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</si>
  <si>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</si>
  <si>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</si>
  <si>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</si>
  <si>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</si>
  <si>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</si>
  <si>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</si>
  <si>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</si>
  <si>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</si>
  <si>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</si>
  <si>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</si>
  <si>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</si>
  <si>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</si>
  <si>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</si>
  <si>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</si>
  <si>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</si>
  <si>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</si>
  <si>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</si>
  <si>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</si>
  <si>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</si>
  <si>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</si>
  <si>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</si>
  <si>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</si>
  <si>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</si>
  <si>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</si>
  <si>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</si>
  <si>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</si>
  <si>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</si>
  <si>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</si>
  <si>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</si>
  <si>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</si>
  <si>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</si>
  <si>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</si>
  <si>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</si>
  <si>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</si>
  <si>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</si>
  <si>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</si>
  <si>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</si>
  <si>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</si>
  <si>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</si>
  <si>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</si>
  <si>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</si>
  <si>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</si>
  <si>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</si>
  <si>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</si>
  <si>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</si>
  <si>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</si>
  <si>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</si>
  <si>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</si>
  <si>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</si>
  <si>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</si>
  <si>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</si>
  <si>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</si>
  <si>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</si>
  <si>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</si>
  <si>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</si>
  <si>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</si>
  <si>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</si>
  <si>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</si>
  <si>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</si>
  <si>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</si>
  <si>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</si>
  <si>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</si>
  <si>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</si>
  <si>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</si>
  <si>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</si>
  <si>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</si>
  <si>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</si>
  <si>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</si>
  <si>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</si>
  <si>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</si>
  <si>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</si>
  <si>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</si>
  <si>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</si>
  <si>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</si>
  <si>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</si>
  <si>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</si>
  <si>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</si>
  <si>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</si>
  <si>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</si>
  <si>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</si>
  <si>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</si>
  <si>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</si>
  <si>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</si>
  <si>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</si>
  <si>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</si>
  <si>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</si>
  <si>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</si>
  <si>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</si>
  <si>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</si>
  <si>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</si>
  <si>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</si>
  <si>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</si>
  <si>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</si>
  <si>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</si>
  <si>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</si>
  <si>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</si>
  <si>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</si>
  <si>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</si>
  <si>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</si>
  <si>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</si>
  <si>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</si>
  <si>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</si>
  <si>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</si>
  <si>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</si>
  <si>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</si>
  <si>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</si>
  <si>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</si>
  <si>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</si>
  <si>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</si>
  <si>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</si>
  <si>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</si>
  <si>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</si>
  <si>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</si>
  <si>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</si>
  <si>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</si>
  <si>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</si>
  <si>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</si>
  <si>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</si>
  <si>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</si>
  <si>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</si>
  <si>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</si>
  <si>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</si>
  <si>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</si>
  <si>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</si>
  <si>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</si>
  <si>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</si>
  <si>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</si>
  <si>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</si>
  <si>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</si>
  <si>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</si>
  <si>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</si>
  <si>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</si>
  <si>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</si>
  <si>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</si>
  <si>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</si>
  <si>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</si>
  <si>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</si>
  <si>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</si>
  <si>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</si>
  <si>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</si>
  <si>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</si>
  <si>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</si>
  <si>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</si>
  <si>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</si>
  <si>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</si>
  <si>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</si>
  <si>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</si>
  <si>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</si>
  <si>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</si>
  <si>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</si>
  <si>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</si>
  <si>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</si>
  <si>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</si>
  <si>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</si>
  <si>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</si>
  <si>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</si>
  <si>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</si>
  <si>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</si>
  <si>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</si>
  <si>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</si>
  <si>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</si>
  <si>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</si>
  <si>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</si>
  <si>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</si>
  <si>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</si>
  <si>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</si>
  <si>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</si>
  <si>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</si>
  <si>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</si>
  <si>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</si>
  <si>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</si>
  <si>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</si>
  <si>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</si>
  <si>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</si>
  <si>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</si>
  <si>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</si>
  <si>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</si>
  <si>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</si>
  <si>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</si>
  <si>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</si>
  <si>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</si>
  <si>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</si>
  <si>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</si>
  <si>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</si>
  <si>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</si>
  <si>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</si>
  <si>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</si>
  <si>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</si>
  <si>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</si>
  <si>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</si>
  <si>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</si>
  <si>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</si>
  <si>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</si>
  <si>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</si>
  <si>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</si>
  <si>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</si>
  <si>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</si>
  <si>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</si>
  <si>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</si>
  <si>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</si>
  <si>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</si>
  <si>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</si>
  <si>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</si>
  <si>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</si>
  <si>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</si>
  <si>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</si>
  <si>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</si>
  <si>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</si>
  <si>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</si>
  <si>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</si>
  <si>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</si>
  <si>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</si>
  <si>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</si>
  <si>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</si>
  <si>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</si>
  <si>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</si>
  <si>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</si>
  <si>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</si>
  <si>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</si>
  <si>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</si>
  <si>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</si>
  <si>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</si>
  <si>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</si>
  <si>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</si>
  <si>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</si>
  <si>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</si>
  <si>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</si>
  <si>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</si>
  <si>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</si>
  <si>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</si>
  <si>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</si>
  <si>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</si>
  <si>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</si>
  <si>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</si>
  <si>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</si>
  <si>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</si>
  <si>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</si>
  <si>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</si>
  <si>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</si>
  <si>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</si>
  <si>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</si>
  <si>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</si>
  <si>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</si>
  <si>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</si>
  <si>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</si>
  <si>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</si>
  <si>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</si>
  <si>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</si>
  <si>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</si>
  <si>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</si>
  <si>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</si>
  <si>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</si>
  <si>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</si>
  <si>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</si>
  <si>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</si>
  <si>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</si>
  <si>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</si>
  <si>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</si>
  <si>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</si>
  <si>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</si>
  <si>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</si>
  <si>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</si>
  <si>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</si>
  <si>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</si>
  <si>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</si>
  <si>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</si>
  <si>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</si>
  <si>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</si>
  <si>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</si>
  <si>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</si>
  <si>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</si>
  <si>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</si>
  <si>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</si>
  <si>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</si>
  <si>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</si>
  <si>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</si>
  <si>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</si>
  <si>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</si>
  <si>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</si>
  <si>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</si>
  <si>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</si>
  <si>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</si>
  <si>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</si>
  <si>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</si>
  <si>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</si>
  <si>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</si>
  <si>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</si>
  <si>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</si>
  <si>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</si>
  <si>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</si>
  <si>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</si>
  <si>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</si>
  <si>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</si>
  <si>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</si>
  <si>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</si>
  <si>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</si>
  <si>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</si>
  <si>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</si>
  <si>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</si>
  <si>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</si>
  <si>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</si>
  <si>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</si>
  <si>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</si>
  <si>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</si>
  <si>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</si>
  <si>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</si>
  <si>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</si>
  <si>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</si>
  <si>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</si>
  <si>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</si>
  <si>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</si>
  <si>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</si>
  <si>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</si>
  <si>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</si>
  <si>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</si>
  <si>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</si>
  <si>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</si>
  <si>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</si>
  <si>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</si>
  <si>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</si>
  <si>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</si>
  <si>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</si>
  <si>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</si>
  <si>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</si>
  <si>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</si>
  <si>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</si>
  <si>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</si>
  <si>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</si>
  <si>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</si>
  <si>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</si>
  <si>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</si>
  <si>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</si>
  <si>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</si>
  <si>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</si>
  <si>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</si>
  <si>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</si>
  <si>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</si>
  <si>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</si>
  <si>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</si>
  <si>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</si>
  <si>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</si>
  <si>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</si>
  <si>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</si>
  <si>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</si>
  <si>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</si>
  <si>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</si>
  <si>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</si>
  <si>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</si>
  <si>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</si>
  <si>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</si>
  <si>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</si>
  <si>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</si>
  <si>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</si>
  <si>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</si>
  <si>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</si>
  <si>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</si>
  <si>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</si>
  <si>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</si>
  <si>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</si>
  <si>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</si>
  <si>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</si>
  <si>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</si>
  <si>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</si>
  <si>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</si>
  <si>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</si>
  <si>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</si>
  <si>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</si>
  <si>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</si>
  <si>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</si>
  <si>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</si>
  <si>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</si>
  <si>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</si>
  <si>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</si>
  <si>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</si>
  <si>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</si>
  <si>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</si>
  <si>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</si>
  <si>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</si>
  <si>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</si>
  <si>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</si>
  <si>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</si>
  <si>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</si>
  <si>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</si>
  <si>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</si>
  <si>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</si>
  <si>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</si>
  <si>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</si>
  <si>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</si>
  <si>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</si>
  <si>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</si>
  <si>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</si>
  <si>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</si>
  <si>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</si>
  <si>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</si>
  <si>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</si>
  <si>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</si>
  <si>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</si>
  <si>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</si>
  <si>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</si>
  <si>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</si>
  <si>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</si>
  <si>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</si>
  <si>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</si>
  <si>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</si>
  <si>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</si>
  <si>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</si>
  <si>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</si>
  <si>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</si>
  <si>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</si>
  <si>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</si>
  <si>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</si>
  <si>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</si>
  <si>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</si>
  <si>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</si>
  <si>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</si>
  <si>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</si>
  <si>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</si>
  <si>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</si>
  <si>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</si>
  <si>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</si>
  <si>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</si>
  <si>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</si>
  <si>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</si>
  <si>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</si>
  <si>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</si>
  <si>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</si>
  <si>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</si>
  <si>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</si>
  <si>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</si>
  <si>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</si>
  <si>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</si>
  <si>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</si>
  <si>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</si>
  <si>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</si>
  <si>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</si>
  <si>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</si>
  <si>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</si>
  <si>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</si>
  <si>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</si>
  <si>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</si>
  <si>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</si>
  <si>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</si>
  <si>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</si>
  <si>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</si>
  <si>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</si>
  <si>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</si>
  <si>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</si>
  <si>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</si>
  <si>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</si>
  <si>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</si>
  <si>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</si>
  <si>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</si>
  <si>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</si>
  <si>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</si>
  <si>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</si>
  <si>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</si>
  <si>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</si>
  <si>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</si>
  <si>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</si>
  <si>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</si>
  <si>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</si>
  <si>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</si>
  <si>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</si>
  <si>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</si>
  <si>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</si>
  <si>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</si>
  <si>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</si>
  <si>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</si>
  <si>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</si>
  <si>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</si>
  <si>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</si>
  <si>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</si>
  <si>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</si>
  <si>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</si>
  <si>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</si>
  <si>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</si>
  <si>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</si>
  <si>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</si>
  <si>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</si>
  <si>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</si>
  <si>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</si>
  <si>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</si>
  <si>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</si>
  <si>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</si>
  <si>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</si>
  <si>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</si>
  <si>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</si>
  <si>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</si>
  <si>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</si>
  <si>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</si>
  <si>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</si>
  <si>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</si>
  <si>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</si>
  <si>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</si>
  <si>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</si>
  <si>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</si>
  <si>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</si>
  <si>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</si>
  <si>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</si>
  <si>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</si>
  <si>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</si>
  <si>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</si>
  <si>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</si>
  <si>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</si>
  <si>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</si>
  <si>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</si>
  <si>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</si>
  <si>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</si>
  <si>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</si>
  <si>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</si>
  <si>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</si>
  <si>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</si>
  <si>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</si>
  <si>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</si>
  <si>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</si>
  <si>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</si>
  <si>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</si>
  <si>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</si>
  <si>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</si>
  <si>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</si>
  <si>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</si>
  <si>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</si>
  <si>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</si>
  <si>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</si>
  <si>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</si>
  <si>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</si>
  <si>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</si>
  <si>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</si>
  <si>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</si>
  <si>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</si>
  <si>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</si>
  <si>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</si>
  <si>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</si>
  <si>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</si>
  <si>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</si>
  <si>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</si>
  <si>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</si>
  <si>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</si>
  <si>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</si>
  <si>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</si>
  <si>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</si>
  <si>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</si>
  <si>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</si>
  <si>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</si>
  <si>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</si>
  <si>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</si>
  <si>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</si>
  <si>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</si>
  <si>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</si>
  <si>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</si>
  <si>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</si>
  <si>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</si>
  <si>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</si>
  <si>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</si>
  <si>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</si>
  <si>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</si>
  <si>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</si>
  <si>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</si>
  <si>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</si>
  <si>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</si>
  <si>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</si>
  <si>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</si>
  <si>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</si>
  <si>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</si>
  <si>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</si>
  <si>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</si>
  <si>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</si>
  <si>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</si>
  <si>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</si>
  <si>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</si>
  <si>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</si>
  <si>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</si>
  <si>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</si>
  <si>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</si>
  <si>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</si>
  <si>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</si>
  <si>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</si>
  <si>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</si>
  <si>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</si>
  <si>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</si>
  <si>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</si>
  <si>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</si>
  <si>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</si>
  <si>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</si>
  <si>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</si>
  <si>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</si>
  <si>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</si>
  <si>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</si>
  <si>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</si>
  <si>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</si>
  <si>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</si>
  <si>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</si>
  <si>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</si>
  <si>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</si>
  <si>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</si>
  <si>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</si>
  <si>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</si>
  <si>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</si>
  <si>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</si>
  <si>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</si>
  <si>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</si>
  <si>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</si>
  <si>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</si>
  <si>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</si>
  <si>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</si>
  <si>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</si>
  <si>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</si>
  <si>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</si>
  <si>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</si>
  <si>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</si>
  <si>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</si>
  <si>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</si>
  <si>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</si>
  <si>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</si>
  <si>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</si>
  <si>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</si>
  <si>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</si>
  <si>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</si>
  <si>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</si>
  <si>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</si>
  <si>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</si>
  <si>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</si>
  <si>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</si>
  <si>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</si>
  <si>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</si>
  <si>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</si>
  <si>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</si>
  <si>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</si>
  <si>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</si>
  <si>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</si>
  <si>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</si>
  <si>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</si>
  <si>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</si>
  <si>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</si>
  <si>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</si>
  <si>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</si>
  <si>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</si>
  <si>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</si>
  <si>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</si>
  <si>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</si>
  <si>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</si>
  <si>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</si>
  <si>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</si>
  <si>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</si>
  <si>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</si>
  <si>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</si>
  <si>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</si>
  <si>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</si>
  <si>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</si>
  <si>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</si>
  <si>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</si>
  <si>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</si>
  <si>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</si>
  <si>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</si>
  <si>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</si>
  <si>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</si>
  <si>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</si>
  <si>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</si>
  <si>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</si>
  <si>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</si>
  <si>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</si>
  <si>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</si>
  <si>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</si>
  <si>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</si>
  <si>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</si>
  <si>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</si>
  <si>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</si>
  <si>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</si>
  <si>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</si>
  <si>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</si>
  <si>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</si>
  <si>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</si>
  <si>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</si>
  <si>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</si>
  <si>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</si>
  <si>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</si>
  <si>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</si>
  <si>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</si>
  <si>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</si>
  <si>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</si>
  <si>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</si>
  <si>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</si>
  <si>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</si>
  <si>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</si>
  <si>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</si>
  <si>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</si>
  <si>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</si>
  <si>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</si>
  <si>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</si>
  <si>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</si>
  <si>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</si>
  <si>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</si>
  <si>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</si>
  <si>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</si>
  <si>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</si>
  <si>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</si>
  <si>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</si>
  <si>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</si>
  <si>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</si>
  <si>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</si>
  <si>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</si>
  <si>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</si>
  <si>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</si>
  <si>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</si>
  <si>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</si>
  <si>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</si>
  <si>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</si>
  <si>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</si>
  <si>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</si>
  <si>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</si>
  <si>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</si>
  <si>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</si>
  <si>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</si>
  <si>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</si>
  <si>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</si>
  <si>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</si>
  <si>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</si>
  <si>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</si>
  <si>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</si>
  <si>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</si>
  <si>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</si>
  <si>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</si>
  <si>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</si>
  <si>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</si>
  <si>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</si>
  <si>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</si>
  <si>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</si>
  <si>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</si>
  <si>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</si>
  <si>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</si>
  <si>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</si>
  <si>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</si>
  <si>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</si>
  <si>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</si>
  <si>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</si>
  <si>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</si>
  <si>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</si>
  <si>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</si>
  <si>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</si>
  <si>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</si>
  <si>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</si>
  <si>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</si>
  <si>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</si>
  <si>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</si>
  <si>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</si>
  <si>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</si>
  <si>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</si>
  <si>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</si>
  <si>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</si>
  <si>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</si>
  <si>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</si>
  <si>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</si>
  <si>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</si>
  <si>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</si>
  <si>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</si>
  <si>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</si>
  <si>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</si>
  <si>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</si>
  <si>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</si>
  <si>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</si>
  <si>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</si>
  <si>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</si>
  <si>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</si>
  <si>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</si>
  <si>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</si>
  <si>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</si>
  <si>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</si>
  <si>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</si>
  <si>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</si>
  <si>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</si>
  <si>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</si>
  <si>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</si>
  <si>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</si>
  <si>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</si>
  <si>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</si>
  <si>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</si>
  <si>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</si>
  <si>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</si>
  <si>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</si>
  <si>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</si>
  <si>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</si>
  <si>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</si>
  <si>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</si>
  <si>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</si>
  <si>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</si>
  <si>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</si>
  <si>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</si>
  <si>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</si>
  <si>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</si>
  <si>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</si>
  <si>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</si>
  <si>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</si>
  <si>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</si>
  <si>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</si>
  <si>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</si>
  <si>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</si>
  <si>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</si>
  <si>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</si>
  <si>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</si>
  <si>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</si>
  <si>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</si>
  <si>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</si>
  <si>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</si>
  <si>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</si>
  <si>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</si>
  <si>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</si>
  <si>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</si>
  <si>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</si>
  <si>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</si>
  <si>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</si>
  <si>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</si>
  <si>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</si>
  <si>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</si>
  <si>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</si>
  <si>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</si>
  <si>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</si>
  <si>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</si>
  <si>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</si>
  <si>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</si>
  <si>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</si>
  <si>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</si>
  <si>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</si>
  <si>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</si>
  <si>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</si>
  <si>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</si>
  <si>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</si>
  <si>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</si>
  <si>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</si>
  <si>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</si>
  <si>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</si>
  <si>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</si>
  <si>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</si>
  <si>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</si>
  <si>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</si>
  <si>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</si>
  <si>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</si>
  <si>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</si>
  <si>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</si>
  <si>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</si>
  <si>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</si>
  <si>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</si>
  <si>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</si>
  <si>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</si>
  <si>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</si>
  <si>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</si>
  <si>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</si>
  <si>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</si>
  <si>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</si>
  <si>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</si>
  <si>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</si>
  <si>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</si>
  <si>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</si>
  <si>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</si>
  <si>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</si>
  <si>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</si>
  <si>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</si>
  <si>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</si>
  <si>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</si>
  <si>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</si>
  <si>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</si>
  <si>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</si>
  <si>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</si>
  <si>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</si>
  <si>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</si>
  <si>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</si>
  <si>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</si>
  <si>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</si>
  <si>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</si>
  <si>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</si>
  <si>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</si>
  <si>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</si>
  <si>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</si>
  <si>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</si>
  <si>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</si>
  <si>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</si>
  <si>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</si>
  <si>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</si>
  <si>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</si>
  <si>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</si>
  <si>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</si>
  <si>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</si>
  <si>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</si>
  <si>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</si>
  <si>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</si>
  <si>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</si>
  <si>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</si>
  <si>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</si>
  <si>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</si>
  <si>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</si>
  <si>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</si>
  <si>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</si>
  <si>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</si>
  <si>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</si>
  <si>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</si>
  <si>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</si>
  <si>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</si>
  <si>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</si>
  <si>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</si>
  <si>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</si>
  <si>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</si>
  <si>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</si>
  <si>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</si>
  <si>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</si>
  <si>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</si>
  <si>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</si>
  <si>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</si>
  <si>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</si>
  <si>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</si>
  <si>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</si>
  <si>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</si>
  <si>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</si>
  <si>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</si>
  <si>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</si>
  <si>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</si>
  <si>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</si>
  <si>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</si>
  <si>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</si>
  <si>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</si>
  <si>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</si>
  <si>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</si>
  <si>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</si>
  <si>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</si>
  <si>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</si>
  <si>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</si>
  <si>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</si>
  <si>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</si>
  <si>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</si>
  <si>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</si>
  <si>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</si>
  <si>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</si>
  <si>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</si>
  <si>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</si>
  <si>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</si>
  <si>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</si>
  <si>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</si>
  <si>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</si>
  <si>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</si>
  <si>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</si>
  <si>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</si>
  <si>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</si>
  <si>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</si>
  <si>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</si>
  <si>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</si>
  <si>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</si>
  <si>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</si>
  <si>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</si>
  <si>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</si>
  <si>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</si>
  <si>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</si>
  <si>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</si>
  <si>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</si>
  <si>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</si>
  <si>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</si>
  <si>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</si>
  <si>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</si>
  <si>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</si>
  <si>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</si>
  <si>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</si>
  <si>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</si>
  <si>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</si>
  <si>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</si>
  <si>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</si>
  <si>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</si>
  <si>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</si>
  <si>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</si>
  <si>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</si>
  <si>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</si>
  <si>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</si>
  <si>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</si>
  <si>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</si>
  <si>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</si>
  <si>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</si>
  <si>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</si>
  <si>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</si>
  <si>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</si>
  <si>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</si>
  <si>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</si>
  <si>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</si>
  <si>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</si>
  <si>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</si>
  <si>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</si>
  <si>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</si>
  <si>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</si>
  <si>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</si>
  <si>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</si>
  <si>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</si>
  <si>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</si>
  <si>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</si>
  <si>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</si>
  <si>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</si>
  <si>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</si>
  <si>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</si>
  <si>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</si>
  <si>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</si>
  <si>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</si>
  <si>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</si>
  <si>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</si>
  <si>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</si>
  <si>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</si>
  <si>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</si>
  <si>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</si>
  <si>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</si>
  <si>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</si>
  <si>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</si>
  <si>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</si>
  <si>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</si>
  <si>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</si>
  <si>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</si>
  <si>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</si>
  <si>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</si>
  <si>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</si>
  <si>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</si>
  <si>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</si>
  <si>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</si>
  <si>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</si>
  <si>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</si>
  <si>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</si>
  <si>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</si>
  <si>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</si>
  <si>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</si>
  <si>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</si>
  <si>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</si>
  <si>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</si>
  <si>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</si>
  <si>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</si>
  <si>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</si>
  <si>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</si>
  <si>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</si>
  <si>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</si>
  <si>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</si>
  <si>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</si>
  <si>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</si>
  <si>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</si>
  <si>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</si>
  <si>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</si>
  <si>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</si>
  <si>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</si>
  <si>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</si>
  <si>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</si>
  <si>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</si>
  <si>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</si>
  <si>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</si>
  <si>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</si>
  <si>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</si>
  <si>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</si>
  <si>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</si>
  <si>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</si>
  <si>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</si>
  <si>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</si>
  <si>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</si>
  <si>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</si>
  <si>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</si>
  <si>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</si>
  <si>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</si>
  <si>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</si>
  <si>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</si>
  <si>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</si>
  <si>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</si>
  <si>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</si>
  <si>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</si>
  <si>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</si>
  <si>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</si>
  <si>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</si>
  <si>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</si>
  <si>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</si>
  <si>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</si>
  <si>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</si>
  <si>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</si>
  <si>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</si>
  <si>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</si>
  <si>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</si>
  <si>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</si>
  <si>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</si>
  <si>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</si>
  <si>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</si>
  <si>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</si>
  <si>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</si>
  <si>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</si>
  <si>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</si>
  <si>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</si>
  <si>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</si>
  <si>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</si>
  <si>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</si>
  <si>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</si>
  <si>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</si>
  <si>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</si>
  <si>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</si>
  <si>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</si>
  <si>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</si>
  <si>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</si>
  <si>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</si>
  <si>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</si>
  <si>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</si>
  <si>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</si>
  <si>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</si>
  <si>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</si>
  <si>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</si>
  <si>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</si>
  <si>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</si>
  <si>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</si>
  <si>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</si>
  <si>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</si>
  <si>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</si>
  <si>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</si>
  <si>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</si>
  <si>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</si>
  <si>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</si>
  <si>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</si>
  <si>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</si>
  <si>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</si>
  <si>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</si>
  <si>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</si>
  <si>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</si>
  <si>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</si>
  <si>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</si>
  <si>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</si>
  <si>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</si>
  <si>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</si>
  <si>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</si>
  <si>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</si>
  <si>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</si>
  <si>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</si>
  <si>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</si>
  <si>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</si>
  <si>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</si>
  <si>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</si>
  <si>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</si>
  <si>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</si>
  <si>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</si>
  <si>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</si>
  <si>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</si>
  <si>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</si>
  <si>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</si>
  <si>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</si>
  <si>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</si>
  <si>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</si>
  <si>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</si>
  <si>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</si>
  <si>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</si>
  <si>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</si>
  <si>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</si>
  <si>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</si>
  <si>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</si>
  <si>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</si>
  <si>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</si>
  <si>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</si>
  <si>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</si>
  <si>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</si>
  <si>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</si>
  <si>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</si>
  <si>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</si>
  <si>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</si>
  <si>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</si>
  <si>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</si>
  <si>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</si>
  <si>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</si>
  <si>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</si>
  <si>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</si>
  <si>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</si>
  <si>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</si>
  <si>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</si>
  <si>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</si>
  <si>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</si>
  <si>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</si>
  <si>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</si>
  <si>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</si>
  <si>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</si>
  <si>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</si>
  <si>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</si>
  <si>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</si>
  <si>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</si>
  <si>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</si>
  <si>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</si>
  <si>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</si>
  <si>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</si>
  <si>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</si>
  <si>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</si>
  <si>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</si>
  <si>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</si>
  <si>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</si>
  <si>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</si>
  <si>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</si>
  <si>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</si>
  <si>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</si>
  <si>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</si>
  <si>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</si>
  <si>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</si>
  <si>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</si>
  <si>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</si>
  <si>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</si>
  <si>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</si>
  <si>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</si>
  <si>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</si>
  <si>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</si>
  <si>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</si>
  <si>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</si>
  <si>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</si>
  <si>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</si>
  <si>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</si>
  <si>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</si>
  <si>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</si>
  <si>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</si>
  <si>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</si>
  <si>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</si>
  <si>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</si>
  <si>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</si>
  <si>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</si>
  <si>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</si>
  <si>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</si>
  <si>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</si>
  <si>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</si>
  <si>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</si>
  <si>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</si>
  <si>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</si>
  <si>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</si>
  <si>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</si>
  <si>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</si>
  <si>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</si>
  <si>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</si>
  <si>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</si>
  <si>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</si>
  <si>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</si>
  <si>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</si>
  <si>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</si>
  <si>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</si>
  <si>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</si>
  <si>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</si>
  <si>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</si>
  <si>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</si>
  <si>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</si>
  <si>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</si>
  <si>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</si>
  <si>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</si>
  <si>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</si>
  <si>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</si>
  <si>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</si>
  <si>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</si>
  <si>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</si>
  <si>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</si>
  <si>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</si>
  <si>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</si>
  <si>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</si>
  <si>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</si>
  <si>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</si>
  <si>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</si>
  <si>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</si>
  <si>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</si>
  <si>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</si>
  <si>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</si>
  <si>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</si>
  <si>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</si>
  <si>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</si>
  <si>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</si>
  <si>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</si>
  <si>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</si>
  <si>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</si>
  <si>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</si>
  <si>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</si>
  <si>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</si>
  <si>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</si>
  <si>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</si>
  <si>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</si>
  <si>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</si>
  <si>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</si>
  <si>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</si>
  <si>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</si>
  <si>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</si>
  <si>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</si>
  <si>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</si>
  <si>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</si>
  <si>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</si>
  <si>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</si>
  <si>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</si>
  <si>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</si>
  <si>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</si>
  <si>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</si>
  <si>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</si>
  <si>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</si>
  <si>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</si>
  <si>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</si>
  <si>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</si>
  <si>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</si>
  <si>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</si>
  <si>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</si>
  <si>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</si>
  <si>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</si>
  <si>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</si>
  <si>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</si>
  <si>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</si>
  <si>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</si>
  <si>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</si>
  <si>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</si>
  <si>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</si>
  <si>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</si>
  <si>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</si>
  <si>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</si>
  <si>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</si>
  <si>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</si>
  <si>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</si>
  <si>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</si>
  <si>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</si>
  <si>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</si>
  <si>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</si>
  <si>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</si>
  <si>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</si>
  <si>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</si>
  <si>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</si>
  <si>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</si>
  <si>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</si>
  <si>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</si>
  <si>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</si>
  <si>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</si>
  <si>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</si>
  <si>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</si>
  <si>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</si>
  <si>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</si>
  <si>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</si>
  <si>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</si>
  <si>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</si>
  <si>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</si>
  <si>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</si>
  <si>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</si>
  <si>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</si>
  <si>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</si>
  <si>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</si>
  <si>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</si>
  <si>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</si>
  <si>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</si>
  <si>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</si>
  <si>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</si>
  <si>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</si>
  <si>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</si>
  <si>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</si>
  <si>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</si>
  <si>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</si>
  <si>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</si>
  <si>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</si>
  <si>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</si>
  <si>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</si>
  <si>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</si>
  <si>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</si>
  <si>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</si>
  <si>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</si>
  <si>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</si>
  <si>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</si>
  <si>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</si>
  <si>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</si>
  <si>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</si>
  <si>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</si>
  <si>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</si>
  <si>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</si>
  <si>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</si>
  <si>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</si>
  <si>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</si>
  <si>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</si>
  <si>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</si>
  <si>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</si>
  <si>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</si>
  <si>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</si>
  <si>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</si>
  <si>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</si>
  <si>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</si>
  <si>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</si>
  <si>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</si>
  <si>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</si>
  <si>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</si>
  <si>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</si>
  <si>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</si>
  <si>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</si>
  <si>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</si>
  <si>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</si>
  <si>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</si>
  <si>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</si>
  <si>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</si>
  <si>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</si>
  <si>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</si>
  <si>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</si>
  <si>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</si>
  <si>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</si>
  <si>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</si>
  <si>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</si>
  <si>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</si>
  <si>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</si>
  <si>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</si>
  <si>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</si>
  <si>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</si>
  <si>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</si>
  <si>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</si>
  <si>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</si>
  <si>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</si>
  <si>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</si>
  <si>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</si>
  <si>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</si>
  <si>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</si>
  <si>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</si>
  <si>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</si>
  <si>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</si>
  <si>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</si>
  <si>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</si>
  <si>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</si>
  <si>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</si>
  <si>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</si>
  <si>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</si>
  <si>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</si>
  <si>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</si>
  <si>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</si>
  <si>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</si>
  <si>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</si>
  <si>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</si>
  <si>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</si>
  <si>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</si>
  <si>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</si>
  <si>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</si>
  <si>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</si>
  <si>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</si>
  <si>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</si>
  <si>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</si>
  <si>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</si>
  <si>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</si>
  <si>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</si>
  <si>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</si>
  <si>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</si>
  <si>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</si>
  <si>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</si>
  <si>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</si>
  <si>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</si>
  <si>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</si>
  <si>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</si>
  <si>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</si>
  <si>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</si>
  <si>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</si>
  <si>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</si>
  <si>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</si>
  <si>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</si>
  <si>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</si>
  <si>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</si>
  <si>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</si>
  <si>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</si>
  <si>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</si>
  <si>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</si>
  <si>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</si>
  <si>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</si>
  <si>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</si>
  <si>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</si>
  <si>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</si>
  <si>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</si>
  <si>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</si>
  <si>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</si>
  <si>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</si>
  <si>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</si>
  <si>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</si>
  <si>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</si>
  <si>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</si>
  <si>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</si>
  <si>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</si>
  <si>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</si>
  <si>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</si>
  <si>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</si>
  <si>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</si>
  <si>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</si>
  <si>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</si>
  <si>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</si>
  <si>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</si>
  <si>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</si>
  <si>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</si>
  <si>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</si>
  <si>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</si>
  <si>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</si>
  <si>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</si>
  <si>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</si>
  <si>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</si>
  <si>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</si>
  <si>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</si>
  <si>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</si>
  <si>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</si>
  <si>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</si>
  <si>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</si>
  <si>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</si>
  <si>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</si>
  <si>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</si>
  <si>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</si>
  <si>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</si>
  <si>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</si>
  <si>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</si>
  <si>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</si>
  <si>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</si>
  <si>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</si>
  <si>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</si>
  <si>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</si>
  <si>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</si>
  <si>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</si>
  <si>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</si>
  <si>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</si>
  <si>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</si>
  <si>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</si>
  <si>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</si>
  <si>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</si>
  <si>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</si>
  <si>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</si>
  <si>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</si>
  <si>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</si>
  <si>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</si>
  <si>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</si>
  <si>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</si>
  <si>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</si>
  <si>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</si>
  <si>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</si>
  <si>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</si>
  <si>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</si>
  <si>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</si>
  <si>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</si>
  <si>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</si>
  <si>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</si>
  <si>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</si>
  <si>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</si>
  <si>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</si>
  <si>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</si>
  <si>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</si>
  <si>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</si>
  <si>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</si>
  <si>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</si>
  <si>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</si>
  <si>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</si>
  <si>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</si>
  <si>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</si>
  <si>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</si>
  <si>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</si>
  <si>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</si>
  <si>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</si>
  <si>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</si>
  <si>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</si>
  <si>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</si>
  <si>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</si>
  <si>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</si>
  <si>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</si>
  <si>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</si>
  <si>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</si>
  <si>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</si>
  <si>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</si>
  <si>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</si>
  <si>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</si>
  <si>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</si>
  <si>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</si>
  <si>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</si>
  <si>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</si>
  <si>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</si>
  <si>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</si>
  <si>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</si>
  <si>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</si>
  <si>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</si>
  <si>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</si>
  <si>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</si>
  <si>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</si>
  <si>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</si>
  <si>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</si>
  <si>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</si>
  <si>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</si>
  <si>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</si>
  <si>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</si>
  <si>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</si>
  <si>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</si>
  <si>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</si>
  <si>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</si>
  <si>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</si>
  <si>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</si>
  <si>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</si>
  <si>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</si>
  <si>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</si>
  <si>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</si>
  <si>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</si>
  <si>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</si>
  <si>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</si>
  <si>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</si>
  <si>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</si>
  <si>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</si>
  <si>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</si>
  <si>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</si>
  <si>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</si>
  <si>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</si>
  <si>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</si>
  <si>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</si>
  <si>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</si>
  <si>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</si>
  <si>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</si>
  <si>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</si>
  <si>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</si>
  <si>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</si>
  <si>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</si>
  <si>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</si>
  <si>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</si>
  <si>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</si>
  <si>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</si>
  <si>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</si>
  <si>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</si>
  <si>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</si>
  <si>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</si>
  <si>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</si>
  <si>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</si>
  <si>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</si>
  <si>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</si>
  <si>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</si>
  <si>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</si>
  <si>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</si>
  <si>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</si>
  <si>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</si>
  <si>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</si>
  <si>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</si>
  <si>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</si>
  <si>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</si>
  <si>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</si>
  <si>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</si>
  <si>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</si>
  <si>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</si>
  <si>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</si>
  <si>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</si>
  <si>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</si>
  <si>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</si>
  <si>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</si>
  <si>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</si>
  <si>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</si>
  <si>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</si>
  <si>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</si>
  <si>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</si>
  <si>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</si>
  <si>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</si>
  <si>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</si>
  <si>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</si>
  <si>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</si>
  <si>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</si>
  <si>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</si>
  <si>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</si>
  <si>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</si>
  <si>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</si>
  <si>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</si>
  <si>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</si>
  <si>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</si>
  <si>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</si>
  <si>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</si>
  <si>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</si>
  <si>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</si>
  <si>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</si>
  <si>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</si>
  <si>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</si>
  <si>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</si>
  <si>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</si>
  <si>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</si>
  <si>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</si>
  <si>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</si>
  <si>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</si>
  <si>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</si>
  <si>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</si>
  <si>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</si>
  <si>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</si>
  <si>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</si>
  <si>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</si>
  <si>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</si>
  <si>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</si>
  <si>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</si>
  <si>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</si>
  <si>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</si>
  <si>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</si>
  <si>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</si>
  <si>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</si>
  <si>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</si>
  <si>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</si>
  <si>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</si>
  <si>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</si>
  <si>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</si>
  <si>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</si>
  <si>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</si>
  <si>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</si>
  <si>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</si>
  <si>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</si>
  <si>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</si>
  <si>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</si>
  <si>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</si>
  <si>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</si>
  <si>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</si>
  <si>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</si>
  <si>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</si>
  <si>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</si>
  <si>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</si>
  <si>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</si>
  <si>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</si>
  <si>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</si>
  <si>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</si>
  <si>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</si>
  <si>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</si>
  <si>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</si>
  <si>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</si>
  <si>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</si>
  <si>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</si>
  <si>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</si>
  <si>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</si>
  <si>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</si>
  <si>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</si>
  <si>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</si>
  <si>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</si>
  <si>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</si>
  <si>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</si>
  <si>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</si>
  <si>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</si>
  <si>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</si>
  <si>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</si>
  <si>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</si>
  <si>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</si>
  <si>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</si>
  <si>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</si>
  <si>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</si>
  <si>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</si>
  <si>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</si>
  <si>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</si>
  <si>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</si>
  <si>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</si>
  <si>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</si>
  <si>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</si>
  <si>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</si>
  <si>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</si>
  <si>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</si>
  <si>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</si>
  <si>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</si>
  <si>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</si>
  <si>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</si>
  <si>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</si>
  <si>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</si>
  <si>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</si>
  <si>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</si>
  <si>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</si>
  <si>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</si>
  <si>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</si>
  <si>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</si>
  <si>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</si>
  <si>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</si>
  <si>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</si>
  <si>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</si>
  <si>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</si>
  <si>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</si>
  <si>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</si>
  <si>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</si>
  <si>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</si>
  <si>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</si>
  <si>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</si>
  <si>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</si>
  <si>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</si>
  <si>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</si>
  <si>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</si>
  <si>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</si>
  <si>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</si>
  <si>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</si>
  <si>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</si>
  <si>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</si>
  <si>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</si>
  <si>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</si>
  <si>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</si>
  <si>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</si>
  <si>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</si>
  <si>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</si>
  <si>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</si>
  <si>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</si>
  <si>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</si>
  <si>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</si>
  <si>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</si>
  <si>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</si>
  <si>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</si>
  <si>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</si>
  <si>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</si>
  <si>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</si>
  <si>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</si>
  <si>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</si>
  <si>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</si>
  <si>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</si>
  <si>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</si>
  <si>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</si>
  <si>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</si>
  <si>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</si>
  <si>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</si>
  <si>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</si>
  <si>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</si>
  <si>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</si>
  <si>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</si>
  <si>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</si>
  <si>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</si>
  <si>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</si>
  <si>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</si>
  <si>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</si>
  <si>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</si>
  <si>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</si>
  <si>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</si>
  <si>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</si>
  <si>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</si>
  <si>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</si>
  <si>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</si>
  <si>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</si>
  <si>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</si>
  <si>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</si>
  <si>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</si>
  <si>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</si>
  <si>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</si>
  <si>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</si>
  <si>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</si>
  <si>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</si>
  <si>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</si>
  <si>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</si>
  <si>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</si>
  <si>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</si>
  <si>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</si>
  <si>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</si>
  <si>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</si>
  <si>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</si>
  <si>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</si>
  <si>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</si>
  <si>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</si>
  <si>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</si>
  <si>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</si>
  <si>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</si>
  <si>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</si>
  <si>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</si>
  <si>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</si>
  <si>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</si>
  <si>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</si>
  <si>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</si>
  <si>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</si>
  <si>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</si>
  <si>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</si>
  <si>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</si>
  <si>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</si>
  <si>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</si>
  <si>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</si>
  <si>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</si>
  <si>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</si>
  <si>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</si>
  <si>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</si>
  <si>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</si>
  <si>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</si>
  <si>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</si>
  <si>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</si>
  <si>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</si>
  <si>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</si>
  <si>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</si>
  <si>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</si>
  <si>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</si>
  <si>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</si>
  <si>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</si>
  <si>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</si>
  <si>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</si>
  <si>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</si>
  <si>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</si>
  <si>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</si>
  <si>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</si>
  <si>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</si>
  <si>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</si>
  <si>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</si>
  <si>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</si>
  <si>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</si>
  <si>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</si>
  <si>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</si>
  <si>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</si>
  <si>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</si>
  <si>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</si>
  <si>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</si>
  <si>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</si>
  <si>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</si>
  <si>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</si>
  <si>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</si>
  <si>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</si>
  <si>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</si>
  <si>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</si>
  <si>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</si>
  <si>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</si>
  <si>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</si>
  <si>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</si>
  <si>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</si>
  <si>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</si>
  <si>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</si>
  <si>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</si>
  <si>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</si>
  <si>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</si>
  <si>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</si>
  <si>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</si>
  <si>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</si>
  <si>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</si>
  <si>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</si>
  <si>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</si>
  <si>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</si>
  <si>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</si>
  <si>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</si>
  <si>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</si>
  <si>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</si>
  <si>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</si>
  <si>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</si>
  <si>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</si>
  <si>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</si>
  <si>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</si>
  <si>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</si>
  <si>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</si>
  <si>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</si>
  <si>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</si>
  <si>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</si>
  <si>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</si>
  <si>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</si>
  <si>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</si>
  <si>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</si>
  <si>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</si>
  <si>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</si>
  <si>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</si>
  <si>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</si>
  <si>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</si>
  <si>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</si>
  <si>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</si>
  <si>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</si>
  <si>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</si>
  <si>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</si>
  <si>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</si>
  <si>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</si>
  <si>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</si>
  <si>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</si>
  <si>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</si>
  <si>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</si>
  <si>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</si>
  <si>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</si>
  <si>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</si>
  <si>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</si>
  <si>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</si>
  <si>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</si>
  <si>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</si>
  <si>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</si>
  <si>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</si>
  <si>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</si>
  <si>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</si>
  <si>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</si>
  <si>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</si>
  <si>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</si>
  <si>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</si>
  <si>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</si>
  <si>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</si>
  <si>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</si>
  <si>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</si>
  <si>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</si>
  <si>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</si>
  <si>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</si>
  <si>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</si>
  <si>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</si>
  <si>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</si>
  <si>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</si>
  <si>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</si>
  <si>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</si>
  <si>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</si>
  <si>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</si>
  <si>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</si>
  <si>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</si>
  <si>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</si>
  <si>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</si>
  <si>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</si>
  <si>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</si>
  <si>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</si>
  <si>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</si>
  <si>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</si>
  <si>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</si>
  <si>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</si>
  <si>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</si>
  <si>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</si>
  <si>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</si>
  <si>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</si>
  <si>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</si>
  <si>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</si>
  <si>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</si>
  <si>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</si>
  <si>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</si>
  <si>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</si>
  <si>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</si>
  <si>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</si>
  <si>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</si>
  <si>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</si>
  <si>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</si>
  <si>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</si>
  <si>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</si>
  <si>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</si>
  <si>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</si>
  <si>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</si>
  <si>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</si>
  <si>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</si>
  <si>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</si>
  <si>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</si>
  <si>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</si>
  <si>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</si>
  <si>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</si>
  <si>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</si>
  <si>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</si>
  <si>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</si>
  <si>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</si>
  <si>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</si>
  <si>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</si>
  <si>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</si>
  <si>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</si>
  <si>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</si>
  <si>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</si>
  <si>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</si>
  <si>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</si>
  <si>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</si>
  <si>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</si>
  <si>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</si>
  <si>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</si>
  <si>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</si>
  <si>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</si>
  <si>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</si>
  <si>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</si>
  <si>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</si>
  <si>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</si>
  <si>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</si>
  <si>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</si>
  <si>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</si>
  <si>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</si>
  <si>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</si>
  <si>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</si>
  <si>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</si>
  <si>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</si>
  <si>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</si>
  <si>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</si>
  <si>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</si>
  <si>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</si>
  <si>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</si>
  <si>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</si>
  <si>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</si>
  <si>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</si>
  <si>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</si>
  <si>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</si>
  <si>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</si>
  <si>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</si>
  <si>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</si>
  <si>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</si>
  <si>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</si>
  <si>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</si>
  <si>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</si>
  <si>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</si>
  <si>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</si>
  <si>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</si>
  <si>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</si>
  <si>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</si>
  <si>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</si>
  <si>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</si>
  <si>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</si>
  <si>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</si>
  <si>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</si>
  <si>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</si>
  <si>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</si>
  <si>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</si>
  <si>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</si>
  <si>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</si>
  <si>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</si>
  <si>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</si>
  <si>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</si>
  <si>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</si>
  <si>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</si>
  <si>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</si>
  <si>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</si>
  <si>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</si>
  <si>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</si>
  <si>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</si>
  <si>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</si>
  <si>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</si>
  <si>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</si>
  <si>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</si>
  <si>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</si>
  <si>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</si>
  <si>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</si>
  <si>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</si>
  <si>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</si>
  <si>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</si>
  <si>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</si>
  <si>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</si>
  <si>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</si>
  <si>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</si>
  <si>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</si>
  <si>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</si>
  <si>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</si>
  <si>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</si>
  <si>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</si>
  <si>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</si>
  <si>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</si>
  <si>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</si>
  <si>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</si>
  <si>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</si>
  <si>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</si>
  <si>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</si>
  <si>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</si>
  <si>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</si>
  <si>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</si>
  <si>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</si>
  <si>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</si>
  <si>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</si>
  <si>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</si>
  <si>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</si>
  <si>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</si>
  <si>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</si>
  <si>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</si>
  <si>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</si>
  <si>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</si>
  <si>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</si>
  <si>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</si>
  <si>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</si>
  <si>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</si>
  <si>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</si>
  <si>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</si>
  <si>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</si>
  <si>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</si>
  <si>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</si>
  <si>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</si>
  <si>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</si>
  <si>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</si>
  <si>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</si>
  <si>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</si>
  <si>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</si>
  <si>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</si>
  <si>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</si>
  <si>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</si>
  <si>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</si>
  <si>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</si>
  <si>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</si>
  <si>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</si>
  <si>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</si>
  <si>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</si>
  <si>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</si>
  <si>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</si>
  <si>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</si>
  <si>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</si>
  <si>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</si>
  <si>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</si>
  <si>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</si>
  <si>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</si>
  <si>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</si>
  <si>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</si>
  <si>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</si>
  <si>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</si>
  <si>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</si>
  <si>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</si>
  <si>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</si>
  <si>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</si>
  <si>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</si>
  <si>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</si>
  <si>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</si>
  <si>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</si>
  <si>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</si>
  <si>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</si>
  <si>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</si>
  <si>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</si>
  <si>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</si>
  <si>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</si>
  <si>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</si>
  <si>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</si>
  <si>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</si>
  <si>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</si>
  <si>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</si>
  <si>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</si>
  <si>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</si>
  <si>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</si>
  <si>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</si>
  <si>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</si>
  <si>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</si>
  <si>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</si>
  <si>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</si>
  <si>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</si>
  <si>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</si>
  <si>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</si>
  <si>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</si>
  <si>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</si>
  <si>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</si>
  <si>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</si>
  <si>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</si>
  <si>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</si>
  <si>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</si>
  <si>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</si>
  <si>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</si>
  <si>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</si>
  <si>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</si>
  <si>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</si>
  <si>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</si>
  <si>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</si>
  <si>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</si>
  <si>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</si>
  <si>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</si>
  <si>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</si>
  <si>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</si>
  <si>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</si>
  <si>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</si>
  <si>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</si>
  <si>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</si>
  <si>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</si>
  <si>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</si>
  <si>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</si>
  <si>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</si>
  <si>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</si>
  <si>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</si>
  <si>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</si>
  <si>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</si>
  <si>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</si>
  <si>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</si>
  <si>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</si>
  <si>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</si>
  <si>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</si>
  <si>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</si>
  <si>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</si>
  <si>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</si>
  <si>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</si>
  <si>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</si>
  <si>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</si>
  <si>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</si>
  <si>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</si>
  <si>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</si>
  <si>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</si>
  <si>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</si>
  <si>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</si>
  <si>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</si>
  <si>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</si>
  <si>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</si>
  <si>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</si>
  <si>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</si>
  <si>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</si>
  <si>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</si>
  <si>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</si>
  <si>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</si>
  <si>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</si>
  <si>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</si>
  <si>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</si>
  <si>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</si>
  <si>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</si>
  <si>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</si>
  <si>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</si>
  <si>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</si>
  <si>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</si>
  <si>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</si>
  <si>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</si>
  <si>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</si>
  <si>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</si>
  <si>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</si>
  <si>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</si>
  <si>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</si>
  <si>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</si>
  <si>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</si>
  <si>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</si>
  <si>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</si>
  <si>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</si>
  <si>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</si>
  <si>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</si>
  <si>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</si>
  <si>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</si>
  <si>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</si>
  <si>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</si>
  <si>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</si>
  <si>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</si>
  <si>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</si>
  <si>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</si>
  <si>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</si>
  <si>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</si>
  <si>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</si>
  <si>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</si>
  <si>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</si>
  <si>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</si>
  <si>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</si>
  <si>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</si>
  <si>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</si>
  <si>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</si>
  <si>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</si>
  <si>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</si>
  <si>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</si>
  <si>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</si>
  <si>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</si>
  <si>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</si>
  <si>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</si>
  <si>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</si>
  <si>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</si>
  <si>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</si>
  <si>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</si>
  <si>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</si>
  <si>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</si>
  <si>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</si>
  <si>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</si>
  <si>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</si>
  <si>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</si>
  <si>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</si>
  <si>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</si>
  <si>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</si>
  <si>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</si>
  <si>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</si>
  <si>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</si>
  <si>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</si>
  <si>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</si>
  <si>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</si>
  <si>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</si>
  <si>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</si>
  <si>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</si>
  <si>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</si>
  <si>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</si>
  <si>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</si>
  <si>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</si>
  <si>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</si>
  <si>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</si>
  <si>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</si>
  <si>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</si>
  <si>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</si>
  <si>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</si>
  <si>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</si>
  <si>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</si>
  <si>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</si>
  <si>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</si>
  <si>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</si>
  <si>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</si>
  <si>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</si>
  <si>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</si>
  <si>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</si>
  <si>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</si>
  <si>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</si>
  <si>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</si>
  <si>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</si>
  <si>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</si>
  <si>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</si>
  <si>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</si>
  <si>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</si>
  <si>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</si>
  <si>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</si>
  <si>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</si>
  <si>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</si>
  <si>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</si>
  <si>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</si>
  <si>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</si>
  <si>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</si>
  <si>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</si>
  <si>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</si>
  <si>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</si>
  <si>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</si>
  <si>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</si>
  <si>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</si>
  <si>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</si>
  <si>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</si>
  <si>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</si>
  <si>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</si>
  <si>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</si>
  <si>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</si>
  <si>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</si>
  <si>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</si>
  <si>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</si>
  <si>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</si>
  <si>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</si>
  <si>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</si>
  <si>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</si>
  <si>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</si>
  <si>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</si>
  <si>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</si>
  <si>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</si>
  <si>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</si>
  <si>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</si>
  <si>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</si>
  <si>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</si>
  <si>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</si>
  <si>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</si>
  <si>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</si>
  <si>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</si>
  <si>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</si>
  <si>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</si>
  <si>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</si>
  <si>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</si>
  <si>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</si>
  <si>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</si>
  <si>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</si>
  <si>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</si>
  <si>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</si>
  <si>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</si>
  <si>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</si>
  <si>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</si>
  <si>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</si>
  <si>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</si>
  <si>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</si>
  <si>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</si>
  <si>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</si>
  <si>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</si>
  <si>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</si>
  <si>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</si>
  <si>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</si>
  <si>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</si>
  <si>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</si>
  <si>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</si>
  <si>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</si>
  <si>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</si>
  <si>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</si>
  <si>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</si>
  <si>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</si>
  <si>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</si>
  <si>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</si>
  <si>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</si>
  <si>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</si>
  <si>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</si>
  <si>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</si>
  <si>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</si>
  <si>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</si>
  <si>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</si>
  <si>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</si>
  <si>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</si>
  <si>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</si>
  <si>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</si>
  <si>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</si>
  <si>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</si>
  <si>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</si>
  <si>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</si>
  <si>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</si>
  <si>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</si>
  <si>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</si>
  <si>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</si>
  <si>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</si>
  <si>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</si>
  <si>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</si>
  <si>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</si>
  <si>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</si>
  <si>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</si>
  <si>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</si>
  <si>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</si>
  <si>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</si>
  <si>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</si>
  <si>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</si>
  <si>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</si>
  <si>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</si>
  <si>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</si>
  <si>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</si>
  <si>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</si>
  <si>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</si>
  <si>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</si>
  <si>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</si>
  <si>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</si>
  <si>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</si>
  <si>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</si>
  <si>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</si>
  <si>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</si>
  <si>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</si>
  <si>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</si>
  <si>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</si>
  <si>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</si>
  <si>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</si>
  <si>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</si>
  <si>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</si>
  <si>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</si>
  <si>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</si>
  <si>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</si>
  <si>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</si>
  <si>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</si>
  <si>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</si>
  <si>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</si>
  <si>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</si>
  <si>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</si>
  <si>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</si>
  <si>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</si>
  <si>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</si>
  <si>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</si>
  <si>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</si>
  <si>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</si>
  <si>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</si>
  <si>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</si>
  <si>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</si>
  <si>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</si>
  <si>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</si>
  <si>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</si>
  <si>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</si>
  <si>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</si>
  <si>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</si>
  <si>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</si>
  <si>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</si>
  <si>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</si>
  <si>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</si>
  <si>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</si>
  <si>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</si>
  <si>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</si>
  <si>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</si>
  <si>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</si>
  <si>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</si>
  <si>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</si>
  <si>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</si>
  <si>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</si>
  <si>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</si>
  <si>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</si>
  <si>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</si>
  <si>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</si>
  <si>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</si>
  <si>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</si>
  <si>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</si>
  <si>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</si>
  <si>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</si>
  <si>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</si>
  <si>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</si>
  <si>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</si>
  <si>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</si>
  <si>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</si>
  <si>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</si>
  <si>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</si>
  <si>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</si>
  <si>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</si>
  <si>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</si>
  <si>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</si>
  <si>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</si>
  <si>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</si>
  <si>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</si>
  <si>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</si>
  <si>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</si>
  <si>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</si>
  <si>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</si>
  <si>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</si>
  <si>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</si>
  <si>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</si>
  <si>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</si>
  <si>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</si>
  <si>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</si>
  <si>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</si>
  <si>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</si>
  <si>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</si>
  <si>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</si>
  <si>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</si>
  <si>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</si>
  <si>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</si>
  <si>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</si>
  <si>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</si>
  <si>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</si>
  <si>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</si>
  <si>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</si>
  <si>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</si>
  <si>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</si>
  <si>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</si>
  <si>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</si>
  <si>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</si>
  <si>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</si>
  <si>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</si>
  <si>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</si>
  <si>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</si>
  <si>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</si>
  <si>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</si>
  <si>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</si>
  <si>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</si>
  <si>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</si>
  <si>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</si>
  <si>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</si>
  <si>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</si>
  <si>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</si>
  <si>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</si>
  <si>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</si>
  <si>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</si>
  <si>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</si>
  <si>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</si>
  <si>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</si>
  <si>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</si>
  <si>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</si>
  <si>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</si>
  <si>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</si>
  <si>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</si>
  <si>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</si>
  <si>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</si>
  <si>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</si>
  <si>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</si>
  <si>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</si>
  <si>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</si>
  <si>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</si>
  <si>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</si>
  <si>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</si>
  <si>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</si>
  <si>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</si>
  <si>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</si>
  <si>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</si>
  <si>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</si>
  <si>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</si>
  <si>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</si>
  <si>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</si>
  <si>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</si>
  <si>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</si>
  <si>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</si>
  <si>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</si>
  <si>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</si>
  <si>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</si>
  <si>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</si>
  <si>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</si>
  <si>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</si>
  <si>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</si>
  <si>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</si>
  <si>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</si>
  <si>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</si>
  <si>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</si>
  <si>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</si>
  <si>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</si>
  <si>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</si>
  <si>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</si>
  <si>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</si>
  <si>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</si>
  <si>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</si>
  <si>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</si>
  <si>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</si>
  <si>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</si>
  <si>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</si>
  <si>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</si>
  <si>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</si>
  <si>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</si>
  <si>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</si>
  <si>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</si>
  <si>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</si>
  <si>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</si>
  <si>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</si>
  <si>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</si>
  <si>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</si>
  <si>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</si>
  <si>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</si>
  <si>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</si>
  <si>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</si>
  <si>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</si>
  <si>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</si>
  <si>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</si>
  <si>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</si>
  <si>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</si>
  <si>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</si>
  <si>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</si>
  <si>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</si>
  <si>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</si>
  <si>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</si>
  <si>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</si>
  <si>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</si>
  <si>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</si>
  <si>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</si>
  <si>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</si>
  <si>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</si>
  <si>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</si>
  <si>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</si>
  <si>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</si>
  <si>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</si>
  <si>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</si>
  <si>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</si>
  <si>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</si>
  <si>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</si>
  <si>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</si>
  <si>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</si>
  <si>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</si>
  <si>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</si>
  <si>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</si>
  <si>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</si>
  <si>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</si>
  <si>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</si>
  <si>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</si>
  <si>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</si>
  <si>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</si>
  <si>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</si>
  <si>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</si>
  <si>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</si>
  <si>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</si>
  <si>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</si>
  <si>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</si>
  <si>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</si>
  <si>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</si>
  <si>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</si>
  <si>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</si>
  <si>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</si>
  <si>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</si>
  <si>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</si>
  <si>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</si>
  <si>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</si>
  <si>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</si>
  <si>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</si>
  <si>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</si>
  <si>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</si>
  <si>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</si>
  <si>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</si>
  <si>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</si>
  <si>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</si>
  <si>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</si>
  <si>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</si>
  <si>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</si>
  <si>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</si>
  <si>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</si>
  <si>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</si>
  <si>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</si>
  <si>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</si>
  <si>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</si>
  <si>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</si>
  <si>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</si>
  <si>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</si>
  <si>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</si>
  <si>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</si>
  <si>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</si>
  <si>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</si>
  <si>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</si>
  <si>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</si>
  <si>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</si>
  <si>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</si>
  <si>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</si>
  <si>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</si>
  <si>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</si>
  <si>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</si>
  <si>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</si>
  <si>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</si>
  <si>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</si>
  <si>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</si>
  <si>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</si>
  <si>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</si>
  <si>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</si>
  <si>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</si>
  <si>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</si>
  <si>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</si>
  <si>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</si>
  <si>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</si>
  <si>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</si>
  <si>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</si>
  <si>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</si>
  <si>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</si>
  <si>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</si>
  <si>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</si>
  <si>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</si>
  <si>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</si>
  <si>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</si>
  <si>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</si>
  <si>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</si>
  <si>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</si>
  <si>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</si>
  <si>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</si>
  <si>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</si>
  <si>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</si>
  <si>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</si>
  <si>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</si>
  <si>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</si>
  <si>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</si>
  <si>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</si>
  <si>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</si>
  <si>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</si>
  <si>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</si>
  <si>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</si>
  <si>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</si>
  <si>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</si>
  <si>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</si>
  <si>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</si>
  <si>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</si>
  <si>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</si>
  <si>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</si>
  <si>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</si>
  <si>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</si>
  <si>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</si>
  <si>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</si>
  <si>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</si>
  <si>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</si>
  <si>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</si>
  <si>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</si>
  <si>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</si>
  <si>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</si>
  <si>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</si>
  <si>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</si>
  <si>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</si>
  <si>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</si>
  <si>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</si>
  <si>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</si>
  <si>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</si>
  <si>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</si>
  <si>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</si>
  <si>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</si>
  <si>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</si>
  <si>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</si>
  <si>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</si>
  <si>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</si>
  <si>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</si>
  <si>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</si>
  <si>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</si>
  <si>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</si>
  <si>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</si>
  <si>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</si>
  <si>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</si>
  <si>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</si>
  <si>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</si>
  <si>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</si>
  <si>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</si>
  <si>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</si>
  <si>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</si>
  <si>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</si>
  <si>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</si>
  <si>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</si>
  <si>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</si>
  <si>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</si>
  <si>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</si>
  <si>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</si>
  <si>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</si>
  <si>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</si>
  <si>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</si>
  <si>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</si>
  <si>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</si>
  <si>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</si>
  <si>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</si>
  <si>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</si>
  <si>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</si>
  <si>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</si>
  <si>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</si>
  <si>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</si>
  <si>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</si>
  <si>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</si>
  <si>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</si>
  <si>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</si>
  <si>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</si>
  <si>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</si>
  <si>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</si>
  <si>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</si>
  <si>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</si>
  <si>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</si>
  <si>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</si>
  <si>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</si>
  <si>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</si>
  <si>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</si>
  <si>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</si>
  <si>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</si>
  <si>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</si>
  <si>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</si>
  <si>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</si>
  <si>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</si>
  <si>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</si>
  <si>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</si>
  <si>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</si>
  <si>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</si>
  <si>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</si>
  <si>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</si>
  <si>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</si>
  <si>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</si>
  <si>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</si>
  <si>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</si>
  <si>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</si>
  <si>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</si>
  <si>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</si>
  <si>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</si>
  <si>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</si>
  <si>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</si>
  <si>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</si>
  <si>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</si>
  <si>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</si>
  <si>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</si>
  <si>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</si>
  <si>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</si>
  <si>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</si>
  <si>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</si>
  <si>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</si>
  <si>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</si>
  <si>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</si>
  <si>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</si>
  <si>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</si>
  <si>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</si>
  <si>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</si>
  <si>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</si>
  <si>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</si>
  <si>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</si>
  <si>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</si>
  <si>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</si>
  <si>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</si>
  <si>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</si>
  <si>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</si>
  <si>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</si>
  <si>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</si>
  <si>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</si>
  <si>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</si>
  <si>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</si>
  <si>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</si>
  <si>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</si>
  <si>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</si>
  <si>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</si>
  <si>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</si>
  <si>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</si>
  <si>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</si>
  <si>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</si>
  <si>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</si>
  <si>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</si>
  <si>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</si>
  <si>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</si>
  <si>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</si>
  <si>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</si>
  <si>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</si>
  <si>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</si>
  <si>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</si>
  <si>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</si>
  <si>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</si>
  <si>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</si>
  <si>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</si>
  <si>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</si>
  <si>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</si>
  <si>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</si>
  <si>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</si>
  <si>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</si>
  <si>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</si>
  <si>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</si>
  <si>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</si>
  <si>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</si>
  <si>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</si>
  <si>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</si>
  <si>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</si>
  <si>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</si>
  <si>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</si>
  <si>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</si>
  <si>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</si>
  <si>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</si>
  <si>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</si>
  <si>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</si>
  <si>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</si>
  <si>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</si>
  <si>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</si>
  <si>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</si>
  <si>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</si>
  <si>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</si>
  <si>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</si>
  <si>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</si>
  <si>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</si>
  <si>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</si>
  <si>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</si>
  <si>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</si>
  <si>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</si>
  <si>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</si>
  <si>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</si>
  <si>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</si>
  <si>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</si>
  <si>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</si>
  <si>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</si>
  <si>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</si>
  <si>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</si>
  <si>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</si>
  <si>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</si>
  <si>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</si>
  <si>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</si>
  <si>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</si>
  <si>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</si>
  <si>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</si>
  <si>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</si>
  <si>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</si>
  <si>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</si>
  <si>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</si>
  <si>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</si>
  <si>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</si>
  <si>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</si>
  <si>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</si>
  <si>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</si>
  <si>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</si>
  <si>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</si>
  <si>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</si>
  <si>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</si>
  <si>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</si>
  <si>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</si>
  <si>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</si>
  <si>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</si>
  <si>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</si>
  <si>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</si>
  <si>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</si>
  <si>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</si>
  <si>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</si>
  <si>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</si>
  <si>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</si>
  <si>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</si>
  <si>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</si>
  <si>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</si>
  <si>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</si>
  <si>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</si>
  <si>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</si>
  <si>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</si>
  <si>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</si>
  <si>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</si>
  <si>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</si>
  <si>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</si>
  <si>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</si>
  <si>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</si>
  <si>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</si>
  <si>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</si>
  <si>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</si>
  <si>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</si>
  <si>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</si>
  <si>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</si>
  <si>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</si>
  <si>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</si>
  <si>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</si>
  <si>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</si>
  <si>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</si>
  <si>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</si>
  <si>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</si>
  <si>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</si>
  <si>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</si>
  <si>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</si>
  <si>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</si>
  <si>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</si>
  <si>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</si>
  <si>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</si>
  <si>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</si>
  <si>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</si>
  <si>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</si>
  <si>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</si>
  <si>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</si>
  <si>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</si>
  <si>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</si>
  <si>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</si>
  <si>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</si>
  <si>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</si>
  <si>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</si>
  <si>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</si>
  <si>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</si>
  <si>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</si>
  <si>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</si>
  <si>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</si>
  <si>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</si>
  <si>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</si>
  <si>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</si>
  <si>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</si>
  <si>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</si>
  <si>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</si>
  <si>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</si>
  <si>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</si>
  <si>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</si>
  <si>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</si>
  <si>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</si>
  <si>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</si>
  <si>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</si>
  <si>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</si>
  <si>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</si>
  <si>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</si>
  <si>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</si>
  <si>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</si>
  <si>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</si>
  <si>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</si>
  <si>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</si>
  <si>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</si>
  <si>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</si>
  <si>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</si>
  <si>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</si>
  <si>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</si>
  <si>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</si>
  <si>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</si>
  <si>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</si>
  <si>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</si>
  <si>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</si>
  <si>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</si>
  <si>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</si>
  <si>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</si>
  <si>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</si>
  <si>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</si>
  <si>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</si>
  <si>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</si>
  <si>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</si>
  <si>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</si>
  <si>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</si>
  <si>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</si>
  <si>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</si>
  <si>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</si>
  <si>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</si>
  <si>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</si>
  <si>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</si>
  <si>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</si>
  <si>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</si>
  <si>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</si>
  <si>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</si>
  <si>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</si>
  <si>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</si>
  <si>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</si>
  <si>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</si>
  <si>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</si>
  <si>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</si>
  <si>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</si>
  <si>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</si>
  <si>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</si>
  <si>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</si>
  <si>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</si>
  <si>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</si>
  <si>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</si>
  <si>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</si>
  <si>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</si>
  <si>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</si>
  <si>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</si>
  <si>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</si>
  <si>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</si>
  <si>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</si>
  <si>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</si>
  <si>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</si>
  <si>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</si>
  <si>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</si>
  <si>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</si>
  <si>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</si>
  <si>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</si>
  <si>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</si>
  <si>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</si>
  <si>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</si>
  <si>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</si>
  <si>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</si>
  <si>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</si>
  <si>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</si>
  <si>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</si>
  <si>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</si>
  <si>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</si>
  <si>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</si>
  <si>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</si>
  <si>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</si>
  <si>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</si>
  <si>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</si>
  <si>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</si>
  <si>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</si>
  <si>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</si>
  <si>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</si>
  <si>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</si>
  <si>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</si>
  <si>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</si>
  <si>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</si>
  <si>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</si>
  <si>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</si>
  <si>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</si>
  <si>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</si>
  <si>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</si>
  <si>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</si>
  <si>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</si>
  <si>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</si>
  <si>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</si>
  <si>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</si>
  <si>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</si>
  <si>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</si>
  <si>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</si>
  <si>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</si>
  <si>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</si>
  <si>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</si>
  <si>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</si>
  <si>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</si>
  <si>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</si>
  <si>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</si>
  <si>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</si>
  <si>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</si>
  <si>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</si>
  <si>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</si>
  <si>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</si>
  <si>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</si>
  <si>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</si>
  <si>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</si>
  <si>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</si>
  <si>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</si>
  <si>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</si>
  <si>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</si>
  <si>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</si>
  <si>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</si>
  <si>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</si>
  <si>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</si>
  <si>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</si>
  <si>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</si>
  <si>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</si>
  <si>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</si>
  <si>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</si>
  <si>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</si>
  <si>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</si>
  <si>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</si>
  <si>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</si>
  <si>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</si>
  <si>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</si>
  <si>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</si>
  <si>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</si>
  <si>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</si>
  <si>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</si>
  <si>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</si>
  <si>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</si>
  <si>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</si>
  <si>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</si>
  <si>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</si>
  <si>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</si>
  <si>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</si>
  <si>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</si>
  <si>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</si>
  <si>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</si>
  <si>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</si>
  <si>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</si>
  <si>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</si>
  <si>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</si>
  <si>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</si>
  <si>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</si>
  <si>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</si>
  <si>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</si>
  <si>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</si>
  <si>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</si>
  <si>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</si>
  <si>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</si>
  <si>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</si>
  <si>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</si>
  <si>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</si>
  <si>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</si>
  <si>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</si>
  <si>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</si>
  <si>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</si>
  <si>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</si>
  <si>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</si>
  <si>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</si>
  <si>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</si>
  <si>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</si>
  <si>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</si>
  <si>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</si>
  <si>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</si>
  <si>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</si>
  <si>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</si>
  <si>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</si>
  <si>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</si>
  <si>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</si>
  <si>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</si>
  <si>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</si>
  <si>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</si>
  <si>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</si>
  <si>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</si>
  <si>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</si>
  <si>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</si>
  <si>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</si>
  <si>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</si>
  <si>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</si>
  <si>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</si>
  <si>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</si>
  <si>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</si>
  <si>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</si>
  <si>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</si>
  <si>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</si>
  <si>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</si>
  <si>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</si>
  <si>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</si>
  <si>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</si>
  <si>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</si>
  <si>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</si>
  <si>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</si>
  <si>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</si>
  <si>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</si>
  <si>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</si>
  <si>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</si>
  <si>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</si>
  <si>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</si>
  <si>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</si>
  <si>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</si>
  <si>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</si>
  <si>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</si>
  <si>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</si>
  <si>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</si>
  <si>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</si>
  <si>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</si>
  <si>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</si>
  <si>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</si>
  <si>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</si>
  <si>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</si>
  <si>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</si>
  <si>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</si>
  <si>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</si>
  <si>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</si>
  <si>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</si>
  <si>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</si>
  <si>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</si>
  <si>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</si>
  <si>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</si>
  <si>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</si>
  <si>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</si>
  <si>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</si>
  <si>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</si>
  <si>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</si>
  <si>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</si>
  <si>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</si>
  <si>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</si>
  <si>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</si>
  <si>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</si>
  <si>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</si>
  <si>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</si>
  <si>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</si>
  <si>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</si>
  <si>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</si>
  <si>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</si>
  <si>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</si>
  <si>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</si>
  <si>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</si>
  <si>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</si>
  <si>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</si>
  <si>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</si>
  <si>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</si>
  <si>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</si>
  <si>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</si>
  <si>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</si>
  <si>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</si>
  <si>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</si>
  <si>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</si>
  <si>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</si>
  <si>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</si>
  <si>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</si>
  <si>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</si>
  <si>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</si>
  <si>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</si>
  <si>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</si>
  <si>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</si>
  <si>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</si>
  <si>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</si>
  <si>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</si>
  <si>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</si>
  <si>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</si>
  <si>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</si>
  <si>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</si>
  <si>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</si>
  <si>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</si>
  <si>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</si>
  <si>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</si>
  <si>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</si>
  <si>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</si>
  <si>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</si>
  <si>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</si>
  <si>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</si>
  <si>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</si>
  <si>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</si>
  <si>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</si>
  <si>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</si>
  <si>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</si>
  <si>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</si>
  <si>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</si>
  <si>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</si>
  <si>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</si>
  <si>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</si>
  <si>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</si>
  <si>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</si>
  <si>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</si>
  <si>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</si>
  <si>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</si>
  <si>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</si>
  <si>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</si>
  <si>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</si>
  <si>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</si>
  <si>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</si>
  <si>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</si>
  <si>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</si>
  <si>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</si>
  <si>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</si>
  <si>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</si>
  <si>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</si>
  <si>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</si>
  <si>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</si>
  <si>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</si>
  <si>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</si>
  <si>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</si>
  <si>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</si>
  <si>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</si>
  <si>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</si>
  <si>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</si>
  <si>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</si>
  <si>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</si>
  <si>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</si>
  <si>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</si>
  <si>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</si>
  <si>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</si>
  <si>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</si>
  <si>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</si>
  <si>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</si>
  <si>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</si>
  <si>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</si>
  <si>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</si>
  <si>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</si>
  <si>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</si>
  <si>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</si>
  <si>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</si>
  <si>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</si>
  <si>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</si>
  <si>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</si>
  <si>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</si>
  <si>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</si>
  <si>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</si>
  <si>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</si>
  <si>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</si>
  <si>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</si>
  <si>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</si>
  <si>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</si>
  <si>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</si>
  <si>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</si>
  <si>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</si>
  <si>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</si>
  <si>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</si>
  <si>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</si>
  <si>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</si>
  <si>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</si>
  <si>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</si>
  <si>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</si>
  <si>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</si>
  <si>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</si>
  <si>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</si>
  <si>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</si>
  <si>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</si>
  <si>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</si>
  <si>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</si>
  <si>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</si>
  <si>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</si>
  <si>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</si>
  <si>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</si>
  <si>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</si>
  <si>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</si>
  <si>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</si>
  <si>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</si>
  <si>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</si>
  <si>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</si>
  <si>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</si>
  <si>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</si>
  <si>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</si>
  <si>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</si>
  <si>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</si>
  <si>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</si>
  <si>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</si>
  <si>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</si>
  <si>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</si>
  <si>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</si>
  <si>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</si>
  <si>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</si>
  <si>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</si>
  <si>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</si>
  <si>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</si>
  <si>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</si>
  <si>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</si>
  <si>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</si>
  <si>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</si>
  <si>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</si>
  <si>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</si>
  <si>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</si>
  <si>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</si>
  <si>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</si>
  <si>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</si>
  <si>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</si>
  <si>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</si>
  <si>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</si>
  <si>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</si>
  <si>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</si>
  <si>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</si>
  <si>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</si>
  <si>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</si>
  <si>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</si>
  <si>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</si>
  <si>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</si>
  <si>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</si>
  <si>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</si>
  <si>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</si>
  <si>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</si>
  <si>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</si>
  <si>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</si>
  <si>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</si>
  <si>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</si>
  <si>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</si>
  <si>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</si>
  <si>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</si>
  <si>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</si>
  <si>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</si>
  <si>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</si>
  <si>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</si>
  <si>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</si>
  <si>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</si>
  <si>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</si>
  <si>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</si>
  <si>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</si>
  <si>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</si>
  <si>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</si>
  <si>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</si>
  <si>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</si>
  <si>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</si>
  <si>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</si>
  <si>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</si>
  <si>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</si>
  <si>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</si>
  <si>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</si>
  <si>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</si>
  <si>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</si>
  <si>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</si>
  <si>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</si>
  <si>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</si>
  <si>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</si>
  <si>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</si>
  <si>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</si>
  <si>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</si>
  <si>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</si>
  <si>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</si>
  <si>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</si>
  <si>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</si>
  <si>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</si>
  <si>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</si>
  <si>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</si>
  <si>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</si>
  <si>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</si>
  <si>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</si>
  <si>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</si>
  <si>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</si>
  <si>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</si>
  <si>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</si>
  <si>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</si>
  <si>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</si>
  <si>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</si>
  <si>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</si>
  <si>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</si>
  <si>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</si>
  <si>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</si>
  <si>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</si>
  <si>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</si>
  <si>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</si>
  <si>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</si>
  <si>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</si>
  <si>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</si>
  <si>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</si>
  <si>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</si>
  <si>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</si>
  <si>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</si>
  <si>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</si>
  <si>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</si>
  <si>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</si>
  <si>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</si>
  <si>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</si>
  <si>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</si>
  <si>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</si>
  <si>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</si>
  <si>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</si>
  <si>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</si>
  <si>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</si>
  <si>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</si>
  <si>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</si>
  <si>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</si>
  <si>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</si>
  <si>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</si>
  <si>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</si>
  <si>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</si>
  <si>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</si>
  <si>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</si>
  <si>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</si>
  <si>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</si>
  <si>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</si>
  <si>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</si>
  <si>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</si>
  <si>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</si>
  <si>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</si>
  <si>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</si>
  <si>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</si>
  <si>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</si>
  <si>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</si>
  <si>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</si>
  <si>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</si>
  <si>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</si>
  <si>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</si>
  <si>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</si>
  <si>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</si>
  <si>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</si>
  <si>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</si>
  <si>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</si>
  <si>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</si>
  <si>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</si>
  <si>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</si>
  <si>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</si>
  <si>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</si>
  <si>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</si>
  <si>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</si>
  <si>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</si>
  <si>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</si>
  <si>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</si>
  <si>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</si>
  <si>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</si>
  <si>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</si>
  <si>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</si>
  <si>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</si>
  <si>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</si>
  <si>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</si>
  <si>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</si>
  <si>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</si>
  <si>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</si>
  <si>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</si>
  <si>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</si>
  <si>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</si>
  <si>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</si>
  <si>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</si>
  <si>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</si>
  <si>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</si>
  <si>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</si>
  <si>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</si>
  <si>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</si>
  <si>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</si>
  <si>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</si>
  <si>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</si>
  <si>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</si>
  <si>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</si>
  <si>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</si>
  <si>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</si>
  <si>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</si>
  <si>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</si>
  <si>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</si>
  <si>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</si>
  <si>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</si>
  <si>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</si>
  <si>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</si>
  <si>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</si>
  <si>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</si>
  <si>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</si>
  <si>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</si>
  <si>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</si>
  <si>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</si>
  <si>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</si>
  <si>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</si>
  <si>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</si>
  <si>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</si>
  <si>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</si>
  <si>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</si>
  <si>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</si>
  <si>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</si>
  <si>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</si>
  <si>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</si>
  <si>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</si>
  <si>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</si>
  <si>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</si>
  <si>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</si>
  <si>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</si>
  <si>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</si>
  <si>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</si>
  <si>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</si>
  <si>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</si>
  <si>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</si>
  <si>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</si>
  <si>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</si>
  <si>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</si>
  <si>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</si>
  <si>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</si>
  <si>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</si>
  <si>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</si>
  <si>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</si>
  <si>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</si>
  <si>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</si>
  <si>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</si>
  <si>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</si>
  <si>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</si>
  <si>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</si>
  <si>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</si>
  <si>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</si>
  <si>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</si>
  <si>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</si>
  <si>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</si>
  <si>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</si>
  <si>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</si>
  <si>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</si>
  <si>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</si>
  <si>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</si>
  <si>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</si>
  <si>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</si>
  <si>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</si>
  <si>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</si>
  <si>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</si>
  <si>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</si>
  <si>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</si>
  <si>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</si>
  <si>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</si>
  <si>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</si>
  <si>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</si>
  <si>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</si>
  <si>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</si>
  <si>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</si>
  <si>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</si>
  <si>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</si>
  <si>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</si>
  <si>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</si>
  <si>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</si>
  <si>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</si>
  <si>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</si>
  <si>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</si>
  <si>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</si>
  <si>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</si>
  <si>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</si>
  <si>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</si>
  <si>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</si>
  <si>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</si>
  <si>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</si>
  <si>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</si>
  <si>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</si>
  <si>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</si>
  <si>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</si>
  <si>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</si>
  <si>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</si>
  <si>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</si>
  <si>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</si>
  <si>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</si>
  <si>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</si>
  <si>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</si>
  <si>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</si>
  <si>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</si>
  <si>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</si>
  <si>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</si>
  <si>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</si>
  <si>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</si>
  <si>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</si>
  <si>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</si>
  <si>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</si>
  <si>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</si>
  <si>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</si>
  <si>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</si>
  <si>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</si>
  <si>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</si>
  <si>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</si>
  <si>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</si>
  <si>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</si>
  <si>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</si>
  <si>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</si>
  <si>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</si>
  <si>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</si>
  <si>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</si>
  <si>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</si>
  <si>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</si>
  <si>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</si>
  <si>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</si>
  <si>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</si>
  <si>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</si>
  <si>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</si>
  <si>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</si>
  <si>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</si>
  <si>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</si>
  <si>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</si>
  <si>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</si>
  <si>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</si>
  <si>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</si>
  <si>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</si>
  <si>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</si>
  <si>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</si>
  <si>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</si>
  <si>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</si>
  <si>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</si>
  <si>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</si>
  <si>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</si>
  <si>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</si>
  <si>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</si>
  <si>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</si>
  <si>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</si>
  <si>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</si>
  <si>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</si>
  <si>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</si>
  <si>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</si>
  <si>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</si>
  <si>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</si>
  <si>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</si>
  <si>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</si>
  <si>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</si>
  <si>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</si>
  <si>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</si>
  <si>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</si>
  <si>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</si>
  <si>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</si>
  <si>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</si>
  <si>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</si>
  <si>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</si>
  <si>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</si>
  <si>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</si>
  <si>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</si>
  <si>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</si>
  <si>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</si>
  <si>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</si>
  <si>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</si>
  <si>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</si>
  <si>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</si>
  <si>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</si>
  <si>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</si>
  <si>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</si>
  <si>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</si>
  <si>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</si>
  <si>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</si>
  <si>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</si>
  <si>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</si>
  <si>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</si>
  <si>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</si>
  <si>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</si>
  <si>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</si>
  <si>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</si>
  <si>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</si>
  <si>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</si>
  <si>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</si>
  <si>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</si>
  <si>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</si>
  <si>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</si>
  <si>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</si>
  <si>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</si>
  <si>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</si>
  <si>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</si>
  <si>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</si>
  <si>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</si>
  <si>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</si>
  <si>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</si>
  <si>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</si>
  <si>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</si>
  <si>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</si>
  <si>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</si>
  <si>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</si>
  <si>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</si>
  <si>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</si>
  <si>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</si>
  <si>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</si>
  <si>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</si>
  <si>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</si>
  <si>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</si>
  <si>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</si>
  <si>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</si>
  <si>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</si>
  <si>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</si>
  <si>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</si>
  <si>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</si>
  <si>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</si>
  <si>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</si>
  <si>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</si>
  <si>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</si>
  <si>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</si>
  <si>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</si>
  <si>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</si>
  <si>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</si>
  <si>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</si>
  <si>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</si>
  <si>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</si>
  <si>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</si>
  <si>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</si>
  <si>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</si>
  <si>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</si>
  <si>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</si>
  <si>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</si>
  <si>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</si>
  <si>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</si>
  <si>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</si>
  <si>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</si>
  <si>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</si>
  <si>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</si>
  <si>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</si>
  <si>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</si>
  <si>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</si>
  <si>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</si>
  <si>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</si>
  <si>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</si>
  <si>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</si>
  <si>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</si>
  <si>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</si>
  <si>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</si>
  <si>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</si>
  <si>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</si>
  <si>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</si>
  <si>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</si>
  <si>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</si>
  <si>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</si>
  <si>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</si>
  <si>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</si>
  <si>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</si>
  <si>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</si>
  <si>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</si>
  <si>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</si>
  <si>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</si>
  <si>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</si>
  <si>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</si>
  <si>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</si>
  <si>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</si>
  <si>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</si>
  <si>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</si>
  <si>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</si>
  <si>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</si>
  <si>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</si>
  <si>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</si>
  <si>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</si>
  <si>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</si>
  <si>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</si>
  <si>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</si>
  <si>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</si>
  <si>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</si>
  <si>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</si>
  <si>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</si>
  <si>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</si>
  <si>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</si>
  <si>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</si>
  <si>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</si>
  <si>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</si>
  <si>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</si>
  <si>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</si>
  <si>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</si>
  <si>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</si>
  <si>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</si>
  <si>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</si>
  <si>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</si>
  <si>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</si>
  <si>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</si>
  <si>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</si>
  <si>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</si>
  <si>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</si>
  <si>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</si>
  <si>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</si>
  <si>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</si>
  <si>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</si>
  <si>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</si>
  <si>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</si>
  <si>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</si>
  <si>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</si>
  <si>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</si>
  <si>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</si>
  <si>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</si>
  <si>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</si>
  <si>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</si>
  <si>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</si>
  <si>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</si>
  <si>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</si>
  <si>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</si>
  <si>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</si>
  <si>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</si>
  <si>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</si>
  <si>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</si>
  <si>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</si>
  <si>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</si>
  <si>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</si>
  <si>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</si>
  <si>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</si>
  <si>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</si>
  <si>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</si>
  <si>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</si>
  <si>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</si>
  <si>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</si>
  <si>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</si>
  <si>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</si>
  <si>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</si>
  <si>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</si>
  <si>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</si>
  <si>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</si>
  <si>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</si>
  <si>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</si>
  <si>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</si>
  <si>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</si>
  <si>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</si>
  <si>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</si>
  <si>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</si>
  <si>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</si>
  <si>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</si>
  <si>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</si>
  <si>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</si>
  <si>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</si>
  <si>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</si>
  <si>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</si>
  <si>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</si>
  <si>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</si>
  <si>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</si>
  <si>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</si>
  <si>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</si>
  <si>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</si>
  <si>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</si>
  <si>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</si>
  <si>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</si>
  <si>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</si>
  <si>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</si>
  <si>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</si>
  <si>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</si>
  <si>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</si>
  <si>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</si>
  <si>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</si>
  <si>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</si>
  <si>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</si>
  <si>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</si>
  <si>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</si>
  <si>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</si>
  <si>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</si>
  <si>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</si>
  <si>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</si>
  <si>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</si>
  <si>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</si>
  <si>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</si>
  <si>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</si>
  <si>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</si>
  <si>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</si>
  <si>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</si>
  <si>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</si>
  <si>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</si>
  <si>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</si>
  <si>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</si>
  <si>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</si>
  <si>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</si>
  <si>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</si>
  <si>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</si>
  <si>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</si>
  <si>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</si>
  <si>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</si>
  <si>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</si>
  <si>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</si>
  <si>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</si>
  <si>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</si>
  <si>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</si>
  <si>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</si>
  <si>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</si>
  <si>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</si>
  <si>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</si>
  <si>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</si>
  <si>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</si>
  <si>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</si>
  <si>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</si>
  <si>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</si>
  <si>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</si>
  <si>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</si>
  <si>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</si>
  <si>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</si>
  <si>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</si>
  <si>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</si>
  <si>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</si>
  <si>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</si>
  <si>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</si>
  <si>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</si>
  <si>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</si>
  <si>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</si>
  <si>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</si>
  <si>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</si>
  <si>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</si>
  <si>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</si>
  <si>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</si>
  <si>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</si>
  <si>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</si>
  <si>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</si>
  <si>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</si>
  <si>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</si>
  <si>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</si>
  <si>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</si>
  <si>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</si>
  <si>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</si>
  <si>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</si>
  <si>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</si>
  <si>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</si>
  <si>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</si>
  <si>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</si>
  <si>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</si>
  <si>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</si>
  <si>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</si>
  <si>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</si>
  <si>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</si>
  <si>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</si>
  <si>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</si>
  <si>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</si>
  <si>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</si>
  <si>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</si>
  <si>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</si>
  <si>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</si>
  <si>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</si>
  <si>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</si>
  <si>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</si>
  <si>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</si>
  <si>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</si>
  <si>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</si>
  <si>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</si>
  <si>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</si>
  <si>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</si>
  <si>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</si>
  <si>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</si>
  <si>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</si>
  <si>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</si>
  <si>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</si>
  <si>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</si>
  <si>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</si>
  <si>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</si>
  <si>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</si>
  <si>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</si>
  <si>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</si>
  <si>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</si>
  <si>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</si>
  <si>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</si>
  <si>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</si>
  <si>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</si>
  <si>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</si>
  <si>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</si>
  <si>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</si>
  <si>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</si>
  <si>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</si>
  <si>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</si>
  <si>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</si>
  <si>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</si>
  <si>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</si>
  <si>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</si>
  <si>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</si>
  <si>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</si>
  <si>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</si>
  <si>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</si>
  <si>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</si>
  <si>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</si>
  <si>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</si>
  <si>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</si>
  <si>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</si>
  <si>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</si>
  <si>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</si>
  <si>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</si>
  <si>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</si>
  <si>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</si>
  <si>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</si>
  <si>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</si>
  <si>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</si>
  <si>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</si>
  <si>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</si>
  <si>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</si>
  <si>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</si>
  <si>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</si>
  <si>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</si>
  <si>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</si>
  <si>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</si>
  <si>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</si>
  <si>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</si>
  <si>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</si>
  <si>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</si>
  <si>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</si>
  <si>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</si>
  <si>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</si>
  <si>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</si>
  <si>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</si>
  <si>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</si>
  <si>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</si>
  <si>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</si>
  <si>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</si>
  <si>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</si>
  <si>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</si>
  <si>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</si>
  <si>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</si>
  <si>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</si>
  <si>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</si>
  <si>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</si>
  <si>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</si>
  <si>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</si>
  <si>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</si>
  <si>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</si>
  <si>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</si>
  <si>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</si>
  <si>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</si>
  <si>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</si>
  <si>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</si>
  <si>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</si>
  <si>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</si>
  <si>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</si>
  <si>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</si>
  <si>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</si>
  <si>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</si>
  <si>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</si>
  <si>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</si>
  <si>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</si>
  <si>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</si>
  <si>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</si>
  <si>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</si>
  <si>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</si>
  <si>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</si>
  <si>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</si>
  <si>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</si>
  <si>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</si>
  <si>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</si>
  <si>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</si>
  <si>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</si>
  <si>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</si>
  <si>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</si>
  <si>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</si>
  <si>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</si>
  <si>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</si>
  <si>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</si>
  <si>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</si>
  <si>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</si>
  <si>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</si>
  <si>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</si>
  <si>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</si>
  <si>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</si>
  <si>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</si>
  <si>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</si>
  <si>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</si>
  <si>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</si>
  <si>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</si>
  <si>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</si>
  <si>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</si>
  <si>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</si>
  <si>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</si>
  <si>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</si>
  <si>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</si>
  <si>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</si>
  <si>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</si>
  <si>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</si>
  <si>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</si>
  <si>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</si>
  <si>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</si>
  <si>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</si>
  <si>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</si>
  <si>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</si>
  <si>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</si>
  <si>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</si>
  <si>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</si>
  <si>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</si>
  <si>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</si>
  <si>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</si>
  <si>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</si>
  <si>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</si>
  <si>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</si>
  <si>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</si>
  <si>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</si>
  <si>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</si>
  <si>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</si>
  <si>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</si>
  <si>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</si>
  <si>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</si>
  <si>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</si>
  <si>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</si>
  <si>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</si>
  <si>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</si>
  <si>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</si>
  <si>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</si>
  <si>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</si>
  <si>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</si>
  <si>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</si>
  <si>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</si>
  <si>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</si>
  <si>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</si>
  <si>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</si>
  <si>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</si>
  <si>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</si>
  <si>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</si>
  <si>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</si>
  <si>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</si>
  <si>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</si>
  <si>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</si>
  <si>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</si>
  <si>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</si>
  <si>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</si>
  <si>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</si>
  <si>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</si>
  <si>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</si>
  <si>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</si>
  <si>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</si>
  <si>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</si>
  <si>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</si>
  <si>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</si>
  <si>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</si>
  <si>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</si>
  <si>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</si>
  <si>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</si>
  <si>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</si>
  <si>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</si>
  <si>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</si>
  <si>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</si>
  <si>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</si>
  <si>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</si>
  <si>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</si>
  <si>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</si>
  <si>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</si>
  <si>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</si>
  <si>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</si>
  <si>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</si>
  <si>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</si>
  <si>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</si>
  <si>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</si>
  <si>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</si>
  <si>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</si>
  <si>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</si>
  <si>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</si>
  <si>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</si>
  <si>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</si>
  <si>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</si>
  <si>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</si>
  <si>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</si>
  <si>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</si>
  <si>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</si>
  <si>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</si>
  <si>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</si>
  <si>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</si>
  <si>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</si>
  <si>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</si>
  <si>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</si>
  <si>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</si>
  <si>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</si>
  <si>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</si>
  <si>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</si>
  <si>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</si>
  <si>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</si>
  <si>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</si>
  <si>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</si>
  <si>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</si>
  <si>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</si>
  <si>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</si>
  <si>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</si>
  <si>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</si>
  <si>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</si>
  <si>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</si>
  <si>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</si>
  <si>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</si>
  <si>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</si>
  <si>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</si>
  <si>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</si>
  <si>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</si>
  <si>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</si>
  <si>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</si>
  <si>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</si>
  <si>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</si>
  <si>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</si>
  <si>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</si>
  <si>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</si>
  <si>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</si>
  <si>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</si>
  <si>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</si>
  <si>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</si>
  <si>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</si>
  <si>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</si>
  <si>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</si>
  <si>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</si>
  <si>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</si>
  <si>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</si>
  <si>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</si>
  <si>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</si>
  <si>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</si>
  <si>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</si>
  <si>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</si>
  <si>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</si>
  <si>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</si>
  <si>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</si>
  <si>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</si>
  <si>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</si>
  <si>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</si>
  <si>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</si>
  <si>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</si>
  <si>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</si>
  <si>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</si>
  <si>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</si>
  <si>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</si>
  <si>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</si>
  <si>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</si>
  <si>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</si>
  <si>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</si>
  <si>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</si>
  <si>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</si>
  <si>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</si>
  <si>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</si>
  <si>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</si>
  <si>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</si>
  <si>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</si>
  <si>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</si>
  <si>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</si>
  <si>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</si>
  <si>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</si>
  <si>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</si>
  <si>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</si>
  <si>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</si>
  <si>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</si>
  <si>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</si>
  <si>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</si>
  <si>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</si>
  <si>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</si>
  <si>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</si>
  <si>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</si>
  <si>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</si>
  <si>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</si>
  <si>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</si>
  <si>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</si>
  <si>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</si>
  <si>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</si>
  <si>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</si>
  <si>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</si>
  <si>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</si>
  <si>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</si>
  <si>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</si>
  <si>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</si>
  <si>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</si>
  <si>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</si>
  <si>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</si>
  <si>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</si>
  <si>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</si>
  <si>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</si>
  <si>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</si>
  <si>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</si>
  <si>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</si>
  <si>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</si>
  <si>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</si>
  <si>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</si>
  <si>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</si>
  <si>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</si>
  <si>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</si>
  <si>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</si>
  <si>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</si>
  <si>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</si>
  <si>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</si>
  <si>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</si>
  <si>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</si>
  <si>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</si>
  <si>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</si>
  <si>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</si>
  <si>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</si>
  <si>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</si>
  <si>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</si>
  <si>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</si>
  <si>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</si>
  <si>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</si>
  <si>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</si>
  <si>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</si>
  <si>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</si>
  <si>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</si>
  <si>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</si>
  <si>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</si>
  <si>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</si>
  <si>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</si>
  <si>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</si>
  <si>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</si>
  <si>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</si>
  <si>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</si>
  <si>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</si>
  <si>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</si>
  <si>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</si>
  <si>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</si>
  <si>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</si>
  <si>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</si>
  <si>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</si>
  <si>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</si>
  <si>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</si>
  <si>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</si>
  <si>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</si>
  <si>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</si>
  <si>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</si>
  <si>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</si>
  <si>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</si>
  <si>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</si>
  <si>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</si>
  <si>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</si>
  <si>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</si>
  <si>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</si>
  <si>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</si>
  <si>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</si>
  <si>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</si>
  <si>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</si>
  <si>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</si>
  <si>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</si>
  <si>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</si>
  <si>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</si>
  <si>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</si>
  <si>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</si>
  <si>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</si>
  <si>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</si>
  <si>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</si>
  <si>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</si>
  <si>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</si>
  <si>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</si>
  <si>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</si>
  <si>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</si>
  <si>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</si>
  <si>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</si>
  <si>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</si>
  <si>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</si>
  <si>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</si>
  <si>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</si>
  <si>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</si>
  <si>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</si>
  <si>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</si>
  <si>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</si>
  <si>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</si>
  <si>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</si>
  <si>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</si>
  <si>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</si>
  <si>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</si>
  <si>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</si>
  <si>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</si>
  <si>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</si>
  <si>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</si>
  <si>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</si>
  <si>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</si>
  <si>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</si>
  <si>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</si>
  <si>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</si>
  <si>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</si>
  <si>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</si>
  <si>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</si>
  <si>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</si>
  <si>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</si>
  <si>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</si>
  <si>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</si>
  <si>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</si>
  <si>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</si>
  <si>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</si>
  <si>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</si>
  <si>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</si>
  <si>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</si>
  <si>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</si>
  <si>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</si>
  <si>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</si>
  <si>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</si>
  <si>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</si>
  <si>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</si>
  <si>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</si>
  <si>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</si>
  <si>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</si>
  <si>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</si>
  <si>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</si>
  <si>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</si>
  <si>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</si>
  <si>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</si>
  <si>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</si>
  <si>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</si>
  <si>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</si>
  <si>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</si>
  <si>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</si>
  <si>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</si>
  <si>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</si>
  <si>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</si>
  <si>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</si>
  <si>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</si>
  <si>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</si>
  <si>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</si>
  <si>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</si>
  <si>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</si>
  <si>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</si>
  <si>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</si>
  <si>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</si>
  <si>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</si>
  <si>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</si>
  <si>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</si>
  <si>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</si>
  <si>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</si>
  <si>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</si>
  <si>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</si>
  <si>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</si>
  <si>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</si>
  <si>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</si>
  <si>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</si>
  <si>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</si>
  <si>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</si>
  <si>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</si>
  <si>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</si>
  <si>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</si>
  <si>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</si>
  <si>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</si>
  <si>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</si>
  <si>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</si>
  <si>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</si>
  <si>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</si>
  <si>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</si>
  <si>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</si>
  <si>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</si>
  <si>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</si>
  <si>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</si>
  <si>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</si>
  <si>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</si>
  <si>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</si>
  <si>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</si>
  <si>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</si>
  <si>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</si>
  <si>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</si>
  <si>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</si>
  <si>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</si>
  <si>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</si>
  <si>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</si>
  <si>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</si>
  <si>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</si>
  <si>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</si>
  <si>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</si>
  <si>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</si>
  <si>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</si>
  <si>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</si>
  <si>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</si>
  <si>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</si>
  <si>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</si>
  <si>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</si>
  <si>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</si>
  <si>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</si>
  <si>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</si>
  <si>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</si>
  <si>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</si>
  <si>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</si>
  <si>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</si>
  <si>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</si>
  <si>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</si>
  <si>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</si>
  <si>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</si>
  <si>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</si>
  <si>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</si>
  <si>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</si>
  <si>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</si>
  <si>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</si>
  <si>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</si>
  <si>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</si>
  <si>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</si>
  <si>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</si>
  <si>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</si>
  <si>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</si>
  <si>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</si>
  <si>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</si>
  <si>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</si>
  <si>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</si>
  <si>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</si>
  <si>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</si>
  <si>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</si>
  <si>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</si>
  <si>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</si>
  <si>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</si>
  <si>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</si>
  <si>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</si>
  <si>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</si>
  <si>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</si>
  <si>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</si>
  <si>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</si>
  <si>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</si>
  <si>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</si>
  <si>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</si>
  <si>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</si>
  <si>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</si>
  <si>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</si>
  <si>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</si>
  <si>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</si>
  <si>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</si>
  <si>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</si>
  <si>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</si>
  <si>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</si>
  <si>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</si>
  <si>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</si>
  <si>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</si>
  <si>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</si>
  <si>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</si>
  <si>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</si>
  <si>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</si>
  <si>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</si>
  <si>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</si>
  <si>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</si>
  <si>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</si>
  <si>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</si>
  <si>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</si>
  <si>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</si>
  <si>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</si>
  <si>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</si>
  <si>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</si>
  <si>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</si>
  <si>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</si>
  <si>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</si>
  <si>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</si>
  <si>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</si>
  <si>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</si>
  <si>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</si>
  <si>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</si>
  <si>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</si>
  <si>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</si>
  <si>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</si>
  <si>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</si>
  <si>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</si>
  <si>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</si>
  <si>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</si>
  <si>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</si>
  <si>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</si>
  <si>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</si>
  <si>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</si>
  <si>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</si>
  <si>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</si>
  <si>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</si>
  <si>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</si>
  <si>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</si>
  <si>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</si>
  <si>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</si>
  <si>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</si>
  <si>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</si>
  <si>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</si>
  <si>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</si>
  <si>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</si>
  <si>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</si>
  <si>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</si>
  <si>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</si>
  <si>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</si>
  <si>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</si>
  <si>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</si>
  <si>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</si>
  <si>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</si>
  <si>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</si>
  <si>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</si>
  <si>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</si>
  <si>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</si>
  <si>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</si>
  <si>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</si>
  <si>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</si>
  <si>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</si>
  <si>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</si>
  <si>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</si>
  <si>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</si>
  <si>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</si>
  <si>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</si>
  <si>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</si>
  <si>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</si>
  <si>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</si>
  <si>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</si>
  <si>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</si>
  <si>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</si>
  <si>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</si>
  <si>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</si>
  <si>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</si>
  <si>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</si>
  <si>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</si>
  <si>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</si>
  <si>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</si>
  <si>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</si>
  <si>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</si>
  <si>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</si>
  <si>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</si>
  <si>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</si>
  <si>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</si>
  <si>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</si>
  <si>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</si>
  <si>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</si>
  <si>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</si>
  <si>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</si>
  <si>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</si>
  <si>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</si>
  <si>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</si>
  <si>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</si>
  <si>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</si>
  <si>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</si>
  <si>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</si>
  <si>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</si>
  <si>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</si>
  <si>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</si>
  <si>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</si>
  <si>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</si>
  <si>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</si>
  <si>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</si>
  <si>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</si>
  <si>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</si>
  <si>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</si>
  <si>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</si>
  <si>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</si>
  <si>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</si>
  <si>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</si>
  <si>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</si>
  <si>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</si>
  <si>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</si>
  <si>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</si>
  <si>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</si>
  <si>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</si>
  <si>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</si>
  <si>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</si>
  <si>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</si>
  <si>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</si>
  <si>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</si>
  <si>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</si>
  <si>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</si>
  <si>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</si>
  <si>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</si>
  <si>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</si>
  <si>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</si>
  <si>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</si>
  <si>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</si>
  <si>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</si>
  <si>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</si>
  <si>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</si>
  <si>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</si>
  <si>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</si>
  <si>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</si>
  <si>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</si>
  <si>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</si>
  <si>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</si>
  <si>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</si>
  <si>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</si>
  <si>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</si>
  <si>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</si>
  <si>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</si>
  <si>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</si>
  <si>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</si>
  <si>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</si>
  <si>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</si>
  <si>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</si>
  <si>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</si>
  <si>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</si>
  <si>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</si>
  <si>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</si>
  <si>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</si>
  <si>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</si>
  <si>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</si>
  <si>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</si>
  <si>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</si>
  <si>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</si>
  <si>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</si>
  <si>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</si>
  <si>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</si>
  <si>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</si>
  <si>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</si>
  <si>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</si>
  <si>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</si>
  <si>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</si>
  <si>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</si>
  <si>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</si>
  <si>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</si>
  <si>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</si>
  <si>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</si>
  <si>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</si>
  <si>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</si>
  <si>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</si>
  <si>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</si>
  <si>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</si>
  <si>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</si>
  <si>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</si>
  <si>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</si>
  <si>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</si>
  <si>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</si>
  <si>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</si>
  <si>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</si>
  <si>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</si>
  <si>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</si>
  <si>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</si>
  <si>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</si>
  <si>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</si>
  <si>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</si>
  <si>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</si>
  <si>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</si>
  <si>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</si>
  <si>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</si>
  <si>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</si>
  <si>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</si>
  <si>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</si>
  <si>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</si>
  <si>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</si>
  <si>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</si>
  <si>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</si>
  <si>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</si>
  <si>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</si>
  <si>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</si>
  <si>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</si>
  <si>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</si>
  <si>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</si>
  <si>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</si>
  <si>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</si>
  <si>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</si>
  <si>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</si>
  <si>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</si>
  <si>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</si>
  <si>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</si>
  <si>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</si>
  <si>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</si>
  <si>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</si>
  <si>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</si>
  <si>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</si>
  <si>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</si>
  <si>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</si>
  <si>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</si>
  <si>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</si>
  <si>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</si>
  <si>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</si>
  <si>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</si>
  <si>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</si>
  <si>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</si>
  <si>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</si>
  <si>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</si>
  <si>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</si>
  <si>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</si>
  <si>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</si>
  <si>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</si>
  <si>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</si>
  <si>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</si>
  <si>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</si>
  <si>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</si>
  <si>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</si>
  <si>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</si>
  <si>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</si>
  <si>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</si>
  <si>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</si>
  <si>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</si>
  <si>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</si>
  <si>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</si>
  <si>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</si>
  <si>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</si>
  <si>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</si>
  <si>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</si>
  <si>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</si>
  <si>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</si>
  <si>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</si>
  <si>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</si>
  <si>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</si>
  <si>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</si>
  <si>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</si>
  <si>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</si>
  <si>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</si>
  <si>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</si>
  <si>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</si>
  <si>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</si>
  <si>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</si>
  <si>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</si>
  <si>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</si>
  <si>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</si>
  <si>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</si>
  <si>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</si>
  <si>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</si>
  <si>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</si>
  <si>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</si>
  <si>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</si>
  <si>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</si>
  <si>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</si>
  <si>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</si>
  <si>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</si>
  <si>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</si>
  <si>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</si>
  <si>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</si>
  <si>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</si>
  <si>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</si>
  <si>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</si>
  <si>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</si>
  <si>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</si>
  <si>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</si>
  <si>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</si>
  <si>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</si>
  <si>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</si>
  <si>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</si>
  <si>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</si>
  <si>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</si>
  <si>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</si>
  <si>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</si>
  <si>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</si>
  <si>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</si>
  <si>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</si>
  <si>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</si>
  <si>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</si>
  <si>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</si>
  <si>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</si>
  <si>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</si>
  <si>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</si>
  <si>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</si>
  <si>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</si>
  <si>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</si>
  <si>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</si>
  <si>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</si>
  <si>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</si>
  <si>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</si>
  <si>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</si>
  <si>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</si>
  <si>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</si>
  <si>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</si>
  <si>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</si>
  <si>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</si>
  <si>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</si>
  <si>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</si>
  <si>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</si>
  <si>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</si>
  <si>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</si>
  <si>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</si>
  <si>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</si>
  <si>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</si>
  <si>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</si>
  <si>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</si>
  <si>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</si>
  <si>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</si>
  <si>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</si>
  <si>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</si>
  <si>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</si>
  <si>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</si>
  <si>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</si>
  <si>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</si>
  <si>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</si>
  <si>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</si>
  <si>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</si>
  <si>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</si>
  <si>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</si>
  <si>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</si>
  <si>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</si>
  <si>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</si>
  <si>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</si>
  <si>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</si>
  <si>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</si>
  <si>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</si>
  <si>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</si>
  <si>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</si>
  <si>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</si>
  <si>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</si>
  <si>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</si>
  <si>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</si>
  <si>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</si>
  <si>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</si>
  <si>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</si>
  <si>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</si>
  <si>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</si>
  <si>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</si>
  <si>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</si>
  <si>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</si>
  <si>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</si>
  <si>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</si>
  <si>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</si>
  <si>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</si>
  <si>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</si>
  <si>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</si>
  <si>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</si>
  <si>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</si>
  <si>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</si>
  <si>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</si>
  <si>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</si>
  <si>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</si>
  <si>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</si>
  <si>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</si>
  <si>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</si>
  <si>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</si>
  <si>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</si>
  <si>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</si>
  <si>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</si>
  <si>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</si>
  <si>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</si>
  <si>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</si>
  <si>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</si>
  <si>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</si>
  <si>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</si>
  <si>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</si>
  <si>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</si>
  <si>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</si>
  <si>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</si>
  <si>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</si>
  <si>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</si>
  <si>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</si>
  <si>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</si>
  <si>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</si>
  <si>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</si>
  <si>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</si>
  <si>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</si>
  <si>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</si>
  <si>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</si>
  <si>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</si>
  <si>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</si>
  <si>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</si>
  <si>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</si>
  <si>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</si>
  <si>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</si>
  <si>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</si>
  <si>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</si>
  <si>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</si>
  <si>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</si>
  <si>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</si>
  <si>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</si>
  <si>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</si>
  <si>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</si>
  <si>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</si>
  <si>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</si>
  <si>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</si>
  <si>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</si>
  <si>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</si>
  <si>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</si>
  <si>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</si>
  <si>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</si>
  <si>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</si>
  <si>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</si>
  <si>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</si>
  <si>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</si>
  <si>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</si>
  <si>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</si>
  <si>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</si>
  <si>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</si>
  <si>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</si>
  <si>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</si>
  <si>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</si>
  <si>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</si>
  <si>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</si>
  <si>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</si>
  <si>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</si>
  <si>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</si>
  <si>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</si>
  <si>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</si>
  <si>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</si>
  <si>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</si>
  <si>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</si>
  <si>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</si>
  <si>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</si>
  <si>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</si>
  <si>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</si>
  <si>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</si>
  <si>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</si>
  <si>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</si>
  <si>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</si>
  <si>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</si>
  <si>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</si>
  <si>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</si>
  <si>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</si>
  <si>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</si>
  <si>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</si>
  <si>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</si>
  <si>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</si>
  <si>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</si>
  <si>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</si>
  <si>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</si>
  <si>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</si>
  <si>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</si>
  <si>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</si>
  <si>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</si>
  <si>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</si>
  <si>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</si>
  <si>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</si>
  <si>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</si>
  <si>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</si>
  <si>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</si>
  <si>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</si>
  <si>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</si>
  <si>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</si>
  <si>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</si>
  <si>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</si>
  <si>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</si>
  <si>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</si>
  <si>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</si>
  <si>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</si>
  <si>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</si>
  <si>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</si>
  <si>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</si>
  <si>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</si>
  <si>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</si>
  <si>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</si>
  <si>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</si>
  <si>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</si>
  <si>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</si>
  <si>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</si>
  <si>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</si>
  <si>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</si>
  <si>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</si>
  <si>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</si>
  <si>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</si>
  <si>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</si>
  <si>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</si>
  <si>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</si>
  <si>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</si>
  <si>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</si>
  <si>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</si>
  <si>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</si>
  <si>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</si>
  <si>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</si>
  <si>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</si>
  <si>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</si>
  <si>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</si>
  <si>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</si>
  <si>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</si>
  <si>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</si>
  <si>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</si>
  <si>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</si>
  <si>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</si>
  <si>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</si>
  <si>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</si>
  <si>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</si>
  <si>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</si>
  <si>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</si>
  <si>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</si>
  <si>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</si>
  <si>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</si>
  <si>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</si>
  <si>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</si>
  <si>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</si>
  <si>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</si>
  <si>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</si>
  <si>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</si>
  <si>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</si>
  <si>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</si>
  <si>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</si>
  <si>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</si>
  <si>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</si>
  <si>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</si>
  <si>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</si>
  <si>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</si>
  <si>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</si>
  <si>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</si>
  <si>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</si>
  <si>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</si>
  <si>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</si>
  <si>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</si>
  <si>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</si>
  <si>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</si>
  <si>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</si>
  <si>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</si>
  <si>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</si>
  <si>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</si>
  <si>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</si>
  <si>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</si>
  <si>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</si>
  <si>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</si>
  <si>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</si>
  <si>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</si>
  <si>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</si>
  <si>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</si>
  <si>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</si>
  <si>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</si>
  <si>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</si>
  <si>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</si>
  <si>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</si>
  <si>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</si>
  <si>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</si>
  <si>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</si>
  <si>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</si>
  <si>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</si>
  <si>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</si>
  <si>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</si>
  <si>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</si>
  <si>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</si>
  <si>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</si>
  <si>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</si>
  <si>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</si>
  <si>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</si>
  <si>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</si>
  <si>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</si>
  <si>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</si>
  <si>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</si>
  <si>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</si>
  <si>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</si>
  <si>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</si>
  <si>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</si>
  <si>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</si>
  <si>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</si>
  <si>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</si>
  <si>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</si>
  <si>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</si>
  <si>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</si>
  <si>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</si>
  <si>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</si>
  <si>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</si>
  <si>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</si>
  <si>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</si>
  <si>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</si>
  <si>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</si>
  <si>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</si>
  <si>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</si>
  <si>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</si>
  <si>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</si>
  <si>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</si>
  <si>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</si>
  <si>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</si>
  <si>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</si>
  <si>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</si>
  <si>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</si>
  <si>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</si>
  <si>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</si>
  <si>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</si>
  <si>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</si>
  <si>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</si>
  <si>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</si>
  <si>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</si>
  <si>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</si>
  <si>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</si>
  <si>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</si>
  <si>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</si>
  <si>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</si>
  <si>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</si>
  <si>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</si>
  <si>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</si>
  <si>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</si>
  <si>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</si>
  <si>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</si>
  <si>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</si>
  <si>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</si>
  <si>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</si>
  <si>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</si>
  <si>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</si>
  <si>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</si>
  <si>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</si>
  <si>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</si>
  <si>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</si>
  <si>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</si>
  <si>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</si>
  <si>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</si>
  <si>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</si>
  <si>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</si>
  <si>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</si>
  <si>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</si>
  <si>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</si>
  <si>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</si>
  <si>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</si>
  <si>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</si>
  <si>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</si>
  <si>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</si>
  <si>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</si>
  <si>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</si>
  <si>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</si>
  <si>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</si>
  <si>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</si>
  <si>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</si>
  <si>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</si>
  <si>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</si>
  <si>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</si>
  <si>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</si>
  <si>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</si>
  <si>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</si>
  <si>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</si>
  <si>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</si>
  <si>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</si>
  <si>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</si>
  <si>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</si>
  <si>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</si>
  <si>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</si>
  <si>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</si>
  <si>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</si>
  <si>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</si>
  <si>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</si>
  <si>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</si>
  <si>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</si>
  <si>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</si>
  <si>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</si>
  <si>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</si>
  <si>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</si>
  <si>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</si>
  <si>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</si>
  <si>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</si>
  <si>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</si>
  <si>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</si>
  <si>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</si>
  <si>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</si>
  <si>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</si>
  <si>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</si>
  <si>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</si>
  <si>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</si>
  <si>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</si>
  <si>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</si>
  <si>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</si>
  <si>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</si>
  <si>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</si>
  <si>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</si>
  <si>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</si>
  <si>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</si>
  <si>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</si>
  <si>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</si>
  <si>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</si>
  <si>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</si>
  <si>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</si>
  <si>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</si>
  <si>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</si>
  <si>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</si>
  <si>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</si>
  <si>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</si>
  <si>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</si>
  <si>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</si>
  <si>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</si>
  <si>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</si>
  <si>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</si>
  <si>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</si>
  <si>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</si>
  <si>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</si>
  <si>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</si>
  <si>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</si>
  <si>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</si>
  <si>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</si>
  <si>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</si>
  <si>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</si>
  <si>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</si>
  <si>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</si>
  <si>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</si>
  <si>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</si>
  <si>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</si>
  <si>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</si>
  <si>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</si>
  <si>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</si>
  <si>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</si>
  <si>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</si>
  <si>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</si>
  <si>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</si>
  <si>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</si>
  <si>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</si>
  <si>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</si>
  <si>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</si>
  <si>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</si>
  <si>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</si>
  <si>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</si>
  <si>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</si>
  <si>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</si>
  <si>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</si>
  <si>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</si>
  <si>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</si>
  <si>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</si>
  <si>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</si>
  <si>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</si>
  <si>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</si>
  <si>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</si>
  <si>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</si>
  <si>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</si>
  <si>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</si>
  <si>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</si>
  <si>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</si>
  <si>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</si>
  <si>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</si>
  <si>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</si>
  <si>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</si>
  <si>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</si>
  <si>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</si>
  <si>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</si>
  <si>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</si>
  <si>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</si>
  <si>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</si>
  <si>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</si>
  <si>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</si>
  <si>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</si>
  <si>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</si>
  <si>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</si>
  <si>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</si>
  <si>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</si>
  <si>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</si>
  <si>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</si>
  <si>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</si>
  <si>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</si>
  <si>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</si>
  <si>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</si>
  <si>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</si>
  <si>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</si>
  <si>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</si>
  <si>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</si>
  <si>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</si>
  <si>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</si>
  <si>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</si>
  <si>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</si>
  <si>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</si>
  <si>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</si>
  <si>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</si>
  <si>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</si>
  <si>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</si>
  <si>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</si>
  <si>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</si>
  <si>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</si>
  <si>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</si>
  <si>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</si>
  <si>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</si>
  <si>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</si>
  <si>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</si>
  <si>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</si>
  <si>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</si>
  <si>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</si>
  <si>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</si>
  <si>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</si>
  <si>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</si>
  <si>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</si>
  <si>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</si>
  <si>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</si>
  <si>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</si>
  <si>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</si>
  <si>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</si>
  <si>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</si>
  <si>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</si>
  <si>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</si>
  <si>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</si>
  <si>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</si>
  <si>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</si>
  <si>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</si>
  <si>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</si>
  <si>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</si>
  <si>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</si>
  <si>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</si>
  <si>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</si>
  <si>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</si>
  <si>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</si>
  <si>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</si>
  <si>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</si>
  <si>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</si>
  <si>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</si>
  <si>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</si>
  <si>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</si>
  <si>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</si>
  <si>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</si>
  <si>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</si>
  <si>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</si>
  <si>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</si>
  <si>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</si>
  <si>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</si>
  <si>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</si>
  <si>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</si>
  <si>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</si>
  <si>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</si>
  <si>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</si>
  <si>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</si>
  <si>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</si>
  <si>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</si>
  <si>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</si>
  <si>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</si>
  <si>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</si>
  <si>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</si>
  <si>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</si>
  <si>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</si>
  <si>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</si>
  <si>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</si>
  <si>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</si>
  <si>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</si>
  <si>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</si>
  <si>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</si>
  <si>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</si>
  <si>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</si>
  <si>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</si>
  <si>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</si>
  <si>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</si>
  <si>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</si>
  <si>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</si>
  <si>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</si>
  <si>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</si>
  <si>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</si>
  <si>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</si>
  <si>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</si>
  <si>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</si>
  <si>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</si>
  <si>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</si>
  <si>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</si>
  <si>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</si>
  <si>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</si>
  <si>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</si>
  <si>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</si>
  <si>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</si>
  <si>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</si>
  <si>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</si>
  <si>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</si>
  <si>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</si>
  <si>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</si>
  <si>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</si>
  <si>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</si>
  <si>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</si>
  <si>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</si>
  <si>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</si>
  <si>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</si>
  <si>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</si>
  <si>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</si>
  <si>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</si>
  <si>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</si>
  <si>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</si>
  <si>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</si>
  <si>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</si>
  <si>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</si>
  <si>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</si>
  <si>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</si>
  <si>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</si>
  <si>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</si>
  <si>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</si>
  <si>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</si>
  <si>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</si>
  <si>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</si>
  <si>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</si>
  <si>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</si>
  <si>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</si>
  <si>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</si>
  <si>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</si>
  <si>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</si>
  <si>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</si>
  <si>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</si>
  <si>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</si>
  <si>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</si>
  <si>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</si>
  <si>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</si>
  <si>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</si>
  <si>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</si>
  <si>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</si>
  <si>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</si>
  <si>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</si>
  <si>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</si>
  <si>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</si>
  <si>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</si>
  <si>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</si>
  <si>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</si>
  <si>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</si>
  <si>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</si>
  <si>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</si>
  <si>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</si>
  <si>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</si>
  <si>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</si>
  <si>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</si>
  <si>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</si>
  <si>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</si>
  <si>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</si>
  <si>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</si>
  <si>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</si>
  <si>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</si>
  <si>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</si>
  <si>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</si>
  <si>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</si>
  <si>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</si>
  <si>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</si>
  <si>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</si>
  <si>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</si>
  <si>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</si>
  <si>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</si>
  <si>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</si>
  <si>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</si>
  <si>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</si>
  <si>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</si>
  <si>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</si>
  <si>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</si>
  <si>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</si>
  <si>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</si>
  <si>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</si>
  <si>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</si>
  <si>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</si>
  <si>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</si>
  <si>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</si>
  <si>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</si>
  <si>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</si>
  <si>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</si>
  <si>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</si>
  <si>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</si>
  <si>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</si>
  <si>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</si>
  <si>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</si>
  <si>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</si>
  <si>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</si>
  <si>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</si>
  <si>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</si>
  <si>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</si>
  <si>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</si>
  <si>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</si>
  <si>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</si>
  <si>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</si>
  <si>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</si>
  <si>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</si>
  <si>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</si>
  <si>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</si>
  <si>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</si>
  <si>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</si>
  <si>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</si>
  <si>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</si>
  <si>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</si>
  <si>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</si>
  <si>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</si>
  <si>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</si>
  <si>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</si>
  <si>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</si>
  <si>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</si>
  <si>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</si>
  <si>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</si>
  <si>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</si>
  <si>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</si>
  <si>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</si>
  <si>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</si>
  <si>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</si>
  <si>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</si>
  <si>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</si>
  <si>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</si>
  <si>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</si>
  <si>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</si>
  <si>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</si>
  <si>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</si>
  <si>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</si>
  <si>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</si>
  <si>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</si>
  <si>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</si>
  <si>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</si>
  <si>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</si>
  <si>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</si>
  <si>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</si>
  <si>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</si>
  <si>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</si>
  <si>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</si>
  <si>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</si>
  <si>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</si>
  <si>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</si>
  <si>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</si>
  <si>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</si>
  <si>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</si>
  <si>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</si>
  <si>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</si>
  <si>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</si>
  <si>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</si>
  <si>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</si>
  <si>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</si>
  <si>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</si>
  <si>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</si>
  <si>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</si>
  <si>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</si>
  <si>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</si>
  <si>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</si>
  <si>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</si>
  <si>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</si>
  <si>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</si>
  <si>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</si>
  <si>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</si>
  <si>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</si>
  <si>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</si>
  <si>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</si>
  <si>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</si>
  <si>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</si>
  <si>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</si>
  <si>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</si>
  <si>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</si>
  <si>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</si>
  <si>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</si>
  <si>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</si>
  <si>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</si>
  <si>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</si>
  <si>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</si>
  <si>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</si>
  <si>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</si>
  <si>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</si>
  <si>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</si>
  <si>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</si>
  <si>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</si>
  <si>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</si>
  <si>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</si>
  <si>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</si>
  <si>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</si>
  <si>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</si>
  <si>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</si>
  <si>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</si>
  <si>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</si>
  <si>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</si>
  <si>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</si>
  <si>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</si>
  <si>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</si>
  <si>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</si>
  <si>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</si>
  <si>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</si>
  <si>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</si>
  <si>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</si>
  <si>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</si>
  <si>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</si>
  <si>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</si>
  <si>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</si>
  <si>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</si>
  <si>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</si>
  <si>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</si>
  <si>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</si>
  <si>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</si>
  <si>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</si>
  <si>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</si>
  <si>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</si>
  <si>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</si>
  <si>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</si>
  <si>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</si>
  <si>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</si>
  <si>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</si>
  <si>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</si>
  <si>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</si>
  <si>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</si>
  <si>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</si>
  <si>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</si>
  <si>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</si>
  <si>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</si>
  <si>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</si>
  <si>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</si>
  <si>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</si>
  <si>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</si>
  <si>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</si>
  <si>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</si>
  <si>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</si>
  <si>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</si>
  <si>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</si>
  <si>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</si>
  <si>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</si>
  <si>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</si>
  <si>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</si>
  <si>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</si>
  <si>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</si>
  <si>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</si>
  <si>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</si>
  <si>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</si>
  <si>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</si>
  <si>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</si>
  <si>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</si>
  <si>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</si>
  <si>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</si>
  <si>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</si>
  <si>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</si>
  <si>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</si>
  <si>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</si>
  <si>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</si>
  <si>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</si>
  <si>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</si>
  <si>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</si>
  <si>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</si>
  <si>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</si>
  <si>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</si>
  <si>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</si>
  <si>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</si>
  <si>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</si>
  <si>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</si>
  <si>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</si>
  <si>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</si>
  <si>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</si>
  <si>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</si>
  <si>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</si>
  <si>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</si>
  <si>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</si>
  <si>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</si>
  <si>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</si>
  <si>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</si>
  <si>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</si>
  <si>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</si>
  <si>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</si>
  <si>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</si>
  <si>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</si>
  <si>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</si>
  <si>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</si>
  <si>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</si>
  <si>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</si>
  <si>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</si>
  <si>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</si>
  <si>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</si>
  <si>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</si>
  <si>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</si>
  <si>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</si>
  <si>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</si>
  <si>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</si>
  <si>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</si>
  <si>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</si>
  <si>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</si>
  <si>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</si>
  <si>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</si>
  <si>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</si>
  <si>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</si>
  <si>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</si>
  <si>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</si>
  <si>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</si>
  <si>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</si>
  <si>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</si>
  <si>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</si>
  <si>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</si>
  <si>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</si>
  <si>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</si>
  <si>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</si>
  <si>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</si>
  <si>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</si>
  <si>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</si>
  <si>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</si>
  <si>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</si>
  <si>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</si>
  <si>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</si>
  <si>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</si>
  <si>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</si>
  <si>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</si>
  <si>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</si>
  <si>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</si>
  <si>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</si>
  <si>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</si>
  <si>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</si>
  <si>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</si>
  <si>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</si>
  <si>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</si>
  <si>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</si>
  <si>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</si>
  <si>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</si>
  <si>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</si>
  <si>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</si>
  <si>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</si>
  <si>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</si>
  <si>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</si>
  <si>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</si>
  <si>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</si>
  <si>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</si>
  <si>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</si>
  <si>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</si>
  <si>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</si>
  <si>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</si>
  <si>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</si>
  <si>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</si>
  <si>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</si>
  <si>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</si>
  <si>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</si>
  <si>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</si>
  <si>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</si>
  <si>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</si>
  <si>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</si>
  <si>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</si>
  <si>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</si>
  <si>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</si>
  <si>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</si>
  <si>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</si>
  <si>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</si>
  <si>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</si>
  <si>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</si>
  <si>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</si>
  <si>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</si>
  <si>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</si>
  <si>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</si>
  <si>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</si>
  <si>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</si>
  <si>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</si>
  <si>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</si>
  <si>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</si>
  <si>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</si>
  <si>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</si>
  <si>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</si>
  <si>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</si>
  <si>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</si>
  <si>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</si>
  <si>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</si>
  <si>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</si>
  <si>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</si>
  <si>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</si>
  <si>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</si>
  <si>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</si>
  <si>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</si>
  <si>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</si>
  <si>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</si>
  <si>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</si>
  <si>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</si>
  <si>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</si>
  <si>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</si>
  <si>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</si>
  <si>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</si>
  <si>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</si>
  <si>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</si>
  <si>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</si>
  <si>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</si>
  <si>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</si>
  <si>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</si>
  <si>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</si>
  <si>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</si>
  <si>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</si>
  <si>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</si>
  <si>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</si>
  <si>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</si>
  <si>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</si>
  <si>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</si>
  <si>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</si>
  <si>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</si>
  <si>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</si>
  <si>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</si>
  <si>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</si>
  <si>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</si>
  <si>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</si>
  <si>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</si>
  <si>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</si>
  <si>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</si>
  <si>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</si>
  <si>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</si>
  <si>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</si>
  <si>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</si>
  <si>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</si>
  <si>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</si>
  <si>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</si>
  <si>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</si>
  <si>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</si>
  <si>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</si>
  <si>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</si>
  <si>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</si>
  <si>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</si>
  <si>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</si>
  <si>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</si>
  <si>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</si>
  <si>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</si>
  <si>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</si>
  <si>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</si>
  <si>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</si>
  <si>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</si>
  <si>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</si>
  <si>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</si>
  <si>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</si>
  <si>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</si>
  <si>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</si>
  <si>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</si>
  <si>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</si>
  <si>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</si>
  <si>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</si>
  <si>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</si>
  <si>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</si>
  <si>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</si>
  <si>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</si>
  <si>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</si>
  <si>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</si>
  <si>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</si>
  <si>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</si>
  <si>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</si>
  <si>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</si>
  <si>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</si>
  <si>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</si>
  <si>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</si>
  <si>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</si>
  <si>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</si>
  <si>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</si>
  <si>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</si>
  <si>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</si>
  <si>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</si>
  <si>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</si>
  <si>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</si>
  <si>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</si>
  <si>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</si>
  <si>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</si>
  <si>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</si>
  <si>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</si>
  <si>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</si>
  <si>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</si>
  <si>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</si>
  <si>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</si>
  <si>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</si>
  <si>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</si>
  <si>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</si>
  <si>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</si>
  <si>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</si>
  <si>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</si>
  <si>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</si>
  <si>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</si>
  <si>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</si>
  <si>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</si>
  <si>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</si>
  <si>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</si>
  <si>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</si>
  <si>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</si>
  <si>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</si>
  <si>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</si>
  <si>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</si>
  <si>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</si>
  <si>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</si>
  <si>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</si>
  <si>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</si>
  <si>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</si>
  <si>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</si>
  <si>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</si>
  <si>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</si>
  <si>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</si>
  <si>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</si>
  <si>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</si>
  <si>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</si>
  <si>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</si>
  <si>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</si>
  <si>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</si>
  <si>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</si>
  <si>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</si>
  <si>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</si>
  <si>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</si>
  <si>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</si>
  <si>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</si>
  <si>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</si>
  <si>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</si>
  <si>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</si>
  <si>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</si>
  <si>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</si>
  <si>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</si>
  <si>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</si>
  <si>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</si>
  <si>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</si>
  <si>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</si>
  <si>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</si>
  <si>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</si>
  <si>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</si>
  <si>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</si>
  <si>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</si>
  <si>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</si>
  <si>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</si>
  <si>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</si>
  <si>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</si>
  <si>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</si>
  <si>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</si>
  <si>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</si>
  <si>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</si>
  <si>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</si>
  <si>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</si>
  <si>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</si>
  <si>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</si>
  <si>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</si>
  <si>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</si>
  <si>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</si>
  <si>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</si>
  <si>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</si>
  <si>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</si>
  <si>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</si>
  <si>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</si>
  <si>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</si>
  <si>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</si>
  <si>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</si>
  <si>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</si>
  <si>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</si>
  <si>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</si>
  <si>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</si>
  <si>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</si>
  <si>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</si>
  <si>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</si>
  <si>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</si>
  <si>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</si>
  <si>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</si>
  <si>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</si>
  <si>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</si>
  <si>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</si>
  <si>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</si>
  <si>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</si>
  <si>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</si>
  <si>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</si>
  <si>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</si>
  <si>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</si>
  <si>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</si>
  <si>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</si>
  <si>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</si>
  <si>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</si>
  <si>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</si>
  <si>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</si>
  <si>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</si>
  <si>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</si>
  <si>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</si>
  <si>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</si>
  <si>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</si>
  <si>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</si>
  <si>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</si>
  <si>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</si>
  <si>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</si>
  <si>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</si>
  <si>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</si>
  <si>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</si>
  <si>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</si>
  <si>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</si>
  <si>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</si>
  <si>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</si>
  <si>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</si>
  <si>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</si>
  <si>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</si>
  <si>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</si>
  <si>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</si>
  <si>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</si>
  <si>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</si>
  <si>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</si>
  <si>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</si>
  <si>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</si>
  <si>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</si>
  <si>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</si>
  <si>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</si>
  <si>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</si>
  <si>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</si>
  <si>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</si>
  <si>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</si>
  <si>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</si>
  <si>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</si>
  <si>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</si>
  <si>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</si>
  <si>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</si>
  <si>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</si>
  <si>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</si>
  <si>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</si>
  <si>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</si>
  <si>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</si>
  <si>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</si>
  <si>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</si>
  <si>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</si>
  <si>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</si>
  <si>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</si>
  <si>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</si>
  <si>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</si>
  <si>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</si>
  <si>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</si>
  <si>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</si>
  <si>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</si>
  <si>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</si>
  <si>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</si>
  <si>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</si>
  <si>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</si>
  <si>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</si>
  <si>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</si>
  <si>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</si>
  <si>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</si>
  <si>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</si>
  <si>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</si>
  <si>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</si>
  <si>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</si>
  <si>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</si>
  <si>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</si>
  <si>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</si>
  <si>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</si>
  <si>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</si>
  <si>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</si>
  <si>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</si>
  <si>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</si>
  <si>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</si>
  <si>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</si>
  <si>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</si>
  <si>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</si>
  <si>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</si>
  <si>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</si>
  <si>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</si>
  <si>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</si>
  <si>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</si>
  <si>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</si>
  <si>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</si>
  <si>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</si>
  <si>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</si>
  <si>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</si>
  <si>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</si>
  <si>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</si>
  <si>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</si>
  <si>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</si>
  <si>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</si>
  <si>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</si>
  <si>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</si>
  <si>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</si>
  <si>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</si>
  <si>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</si>
  <si>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</si>
  <si>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</si>
  <si>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</si>
  <si>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</si>
  <si>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</si>
  <si>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</si>
  <si>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</si>
  <si>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</si>
  <si>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</si>
  <si>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</si>
  <si>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</si>
  <si>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</si>
  <si>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</si>
  <si>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</si>
  <si>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</si>
  <si>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</si>
  <si>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</si>
  <si>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</si>
  <si>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</si>
  <si>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</si>
  <si>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</si>
  <si>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</si>
  <si>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</si>
  <si>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</si>
  <si>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</si>
  <si>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</si>
  <si>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</si>
  <si>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</si>
  <si>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</si>
  <si>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</si>
  <si>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</si>
  <si>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</si>
  <si>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</si>
  <si>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</si>
  <si>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</si>
  <si>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</si>
  <si>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</si>
  <si>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</si>
  <si>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</si>
  <si>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</si>
  <si>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</si>
  <si>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</si>
  <si>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</si>
  <si>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</si>
  <si>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</si>
  <si>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</si>
  <si>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</si>
  <si>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</si>
  <si>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</si>
  <si>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</si>
  <si>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</si>
  <si>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</si>
  <si>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</si>
  <si>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</si>
  <si>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</si>
  <si>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</si>
  <si>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</si>
  <si>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</si>
  <si>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</si>
  <si>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</si>
  <si>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</si>
  <si>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</si>
  <si>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</si>
  <si>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</si>
  <si>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</si>
  <si>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</si>
  <si>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</si>
  <si>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</si>
  <si>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</si>
  <si>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</si>
  <si>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</si>
  <si>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</si>
  <si>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</si>
  <si>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</si>
  <si>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</si>
  <si>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</si>
  <si>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</si>
  <si>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</si>
  <si>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</si>
  <si>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</si>
  <si>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</si>
  <si>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</si>
  <si>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</si>
  <si>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</si>
  <si>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</si>
  <si>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</si>
  <si>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</si>
  <si>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</si>
  <si>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</si>
  <si>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</si>
  <si>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</si>
  <si>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</si>
  <si>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</si>
  <si>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</si>
  <si>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</si>
  <si>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</si>
  <si>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</si>
  <si>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</si>
  <si>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</si>
  <si>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</si>
  <si>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</si>
  <si>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</si>
  <si>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</si>
  <si>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</si>
  <si>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</si>
  <si>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</si>
  <si>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</si>
  <si>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</si>
  <si>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</si>
  <si>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</si>
  <si>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</si>
  <si>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</si>
  <si>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</si>
  <si>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</si>
  <si>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</si>
  <si>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</si>
  <si>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</si>
  <si>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</si>
  <si>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</si>
  <si>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</si>
  <si>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</si>
  <si>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</si>
  <si>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</si>
  <si>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</si>
  <si>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</si>
  <si>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</si>
  <si>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</si>
  <si>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</si>
  <si>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</si>
  <si>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</si>
  <si>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</si>
  <si>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</si>
  <si>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</si>
  <si>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</si>
  <si>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</si>
  <si>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</si>
  <si>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</si>
  <si>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</si>
  <si>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</si>
  <si>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</si>
  <si>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</si>
  <si>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</si>
  <si>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</si>
  <si>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</si>
  <si>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</si>
  <si>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</si>
  <si>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</si>
  <si>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</si>
  <si>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</si>
  <si>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</si>
  <si>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</si>
  <si>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</si>
  <si>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</si>
  <si>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</si>
  <si>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</si>
  <si>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</si>
  <si>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</si>
  <si>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</si>
  <si>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</si>
  <si>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</si>
  <si>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</si>
  <si>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</si>
  <si>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</si>
  <si>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</si>
  <si>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</si>
  <si>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</si>
  <si>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</si>
  <si>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</si>
  <si>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</si>
  <si>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</si>
  <si>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</si>
  <si>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</si>
  <si>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</si>
  <si>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</si>
  <si>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</si>
  <si>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</si>
  <si>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</si>
  <si>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</si>
  <si>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</si>
  <si>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</si>
  <si>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</si>
  <si>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</si>
  <si>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</si>
  <si>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</si>
  <si>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</si>
  <si>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</si>
  <si>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</si>
  <si>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</si>
  <si>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</si>
  <si>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</si>
  <si>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</si>
  <si>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</si>
  <si>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</si>
  <si>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</si>
  <si>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</si>
  <si>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</si>
  <si>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</si>
  <si>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</si>
  <si>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</si>
  <si>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</si>
  <si>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</si>
  <si>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</si>
  <si>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</si>
  <si>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</si>
  <si>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</si>
  <si>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</si>
  <si>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</si>
  <si>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</si>
  <si>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</si>
  <si>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</si>
  <si>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</si>
  <si>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</si>
  <si>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</si>
  <si>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</si>
  <si>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</si>
  <si>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</si>
  <si>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</si>
  <si>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</si>
  <si>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</si>
  <si>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</si>
  <si>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</si>
  <si>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</si>
  <si>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</si>
  <si>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</si>
  <si>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</si>
  <si>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</si>
  <si>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</si>
  <si>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</si>
  <si>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</si>
  <si>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</si>
  <si>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</si>
  <si>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</si>
  <si>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</si>
  <si>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</si>
  <si>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</si>
  <si>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</si>
  <si>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</si>
  <si>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</si>
  <si>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</si>
  <si>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</si>
  <si>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</si>
  <si>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</si>
  <si>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</si>
  <si>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</si>
  <si>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</si>
  <si>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</si>
  <si>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</si>
  <si>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</si>
  <si>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</si>
  <si>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</si>
  <si>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</si>
  <si>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</si>
  <si>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</si>
  <si>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</si>
  <si>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</si>
  <si>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</si>
  <si>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</si>
  <si>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</si>
  <si>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</si>
  <si>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</si>
  <si>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</si>
  <si>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</si>
  <si>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</si>
  <si>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</si>
  <si>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</si>
  <si>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</si>
  <si>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</si>
  <si>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</si>
  <si>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</si>
  <si>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</si>
  <si>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</si>
  <si>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</si>
  <si>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</si>
  <si>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</si>
  <si>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</si>
  <si>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</si>
  <si>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</si>
  <si>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</si>
  <si>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</si>
  <si>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</si>
  <si>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</si>
  <si>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</si>
  <si>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</si>
  <si>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</si>
  <si>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</si>
  <si>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</si>
  <si>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</si>
  <si>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</si>
  <si>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</si>
  <si>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</si>
  <si>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</si>
  <si>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</si>
  <si>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</si>
  <si>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</si>
  <si>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</si>
  <si>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</si>
  <si>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</si>
  <si>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</si>
  <si>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</si>
  <si>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</si>
  <si>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</si>
  <si>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</si>
  <si>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</si>
  <si>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</si>
  <si>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</si>
  <si>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</si>
  <si>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</si>
  <si>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</si>
  <si>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</si>
  <si>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</si>
  <si>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</si>
  <si>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</si>
  <si>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</si>
  <si>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</si>
  <si>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</si>
  <si>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</si>
  <si>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</si>
  <si>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</si>
  <si>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</si>
  <si>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</si>
  <si>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</si>
  <si>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</si>
  <si>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</si>
  <si>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</si>
  <si>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</si>
  <si>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</si>
  <si>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</si>
  <si>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</si>
  <si>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</si>
  <si>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</si>
  <si>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</si>
  <si>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</si>
  <si>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</si>
  <si>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</si>
  <si>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</si>
  <si>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</si>
  <si>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</si>
  <si>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</si>
  <si>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</si>
  <si>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</si>
  <si>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</si>
  <si>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</si>
  <si>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</si>
  <si>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</si>
  <si>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</si>
  <si>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</si>
  <si>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</si>
  <si>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</si>
  <si>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</si>
  <si>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</si>
  <si>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</si>
  <si>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</si>
  <si>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</si>
  <si>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</si>
  <si>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</si>
  <si>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</si>
  <si>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</si>
  <si>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</si>
  <si>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</si>
  <si>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</si>
  <si>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</si>
  <si>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</si>
  <si>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</si>
  <si>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</si>
  <si>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</si>
  <si>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</si>
  <si>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</si>
  <si>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</si>
  <si>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</si>
  <si>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</si>
  <si>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</si>
  <si>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</si>
  <si>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</si>
  <si>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</si>
  <si>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</si>
  <si>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</si>
  <si>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</si>
  <si>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</si>
  <si>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</si>
  <si>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</si>
  <si>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</si>
  <si>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</si>
  <si>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</si>
  <si>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</si>
  <si>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</si>
  <si>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</si>
  <si>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</si>
  <si>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</si>
  <si>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</si>
  <si>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</si>
  <si>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</si>
  <si>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</si>
  <si>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</si>
  <si>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</si>
  <si>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</si>
  <si>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</si>
  <si>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</si>
  <si>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</si>
  <si>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</si>
  <si>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</si>
  <si>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</si>
  <si>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</si>
  <si>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</si>
  <si>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</si>
  <si>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</si>
  <si>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</si>
  <si>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</si>
  <si>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</si>
  <si>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</si>
  <si>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</si>
  <si>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</si>
  <si>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</si>
  <si>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</si>
  <si>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</si>
  <si>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</si>
  <si>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</si>
  <si>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</si>
  <si>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</si>
  <si>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</si>
  <si>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</si>
  <si>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</si>
  <si>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</si>
  <si>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</si>
  <si>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</si>
  <si>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</si>
  <si>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</si>
  <si>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</si>
  <si>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</si>
  <si>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</si>
  <si>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</si>
  <si>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</si>
  <si>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</si>
  <si>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</si>
  <si>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</si>
  <si>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</si>
  <si>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</si>
  <si>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</si>
  <si>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</si>
  <si>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</si>
  <si>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</si>
  <si>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</si>
  <si>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</si>
  <si>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</si>
  <si>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</si>
  <si>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</si>
  <si>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</si>
  <si>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</si>
  <si>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</si>
  <si>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</si>
  <si>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</si>
  <si>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</si>
  <si>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</si>
  <si>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</si>
  <si>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</si>
  <si>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</si>
  <si>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</si>
  <si>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</si>
  <si>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</si>
  <si>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</si>
  <si>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</si>
  <si>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</si>
  <si>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</si>
  <si>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</si>
  <si>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</si>
  <si>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</si>
  <si>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</si>
  <si>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</si>
  <si>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</si>
  <si>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</si>
  <si>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</si>
  <si>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</si>
  <si>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</si>
  <si>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</si>
  <si>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</si>
  <si>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</si>
  <si>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</si>
  <si>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</si>
  <si>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</si>
  <si>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</si>
  <si>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</si>
  <si>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</si>
  <si>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</si>
  <si>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</si>
  <si>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</si>
  <si>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</si>
  <si>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</si>
  <si>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</si>
  <si>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</si>
  <si>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</si>
  <si>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</si>
  <si>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</si>
  <si>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</si>
  <si>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</si>
  <si>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</si>
  <si>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</si>
  <si>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</si>
  <si>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</si>
  <si>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</si>
  <si>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</si>
  <si>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</si>
  <si>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</si>
  <si>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</si>
  <si>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</si>
  <si>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</si>
  <si>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</si>
  <si>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</si>
  <si>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</si>
  <si>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</si>
  <si>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</si>
  <si>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</si>
  <si>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</si>
  <si>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</si>
  <si>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</si>
  <si>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</si>
  <si>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</si>
  <si>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</si>
  <si>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</si>
  <si>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</si>
  <si>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</si>
  <si>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</si>
  <si>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</si>
  <si>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</si>
  <si>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</si>
  <si>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</si>
  <si>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</si>
  <si>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</si>
  <si>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</si>
  <si>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</si>
  <si>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</si>
  <si>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</si>
  <si>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</si>
  <si>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</si>
  <si>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</si>
  <si>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</si>
  <si>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</si>
  <si>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</si>
  <si>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</si>
  <si>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</si>
  <si>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</si>
  <si>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</si>
  <si>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</si>
  <si>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</si>
  <si>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</si>
  <si>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</si>
  <si>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</si>
  <si>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</si>
  <si>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</si>
  <si>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</si>
  <si>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</si>
  <si>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</si>
  <si>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</si>
  <si>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</si>
  <si>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</si>
  <si>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</si>
  <si>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</si>
  <si>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</si>
  <si>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</si>
  <si>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</si>
  <si>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</si>
  <si>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</si>
  <si>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</si>
  <si>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</si>
  <si>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</si>
  <si>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</si>
  <si>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</si>
  <si>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</si>
  <si>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</si>
  <si>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</si>
  <si>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</si>
  <si>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</si>
  <si>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</si>
  <si>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</si>
  <si>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</si>
  <si>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</si>
  <si>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</si>
  <si>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</si>
  <si>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</si>
  <si>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</si>
  <si>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</si>
  <si>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</si>
  <si>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</si>
  <si>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</si>
  <si>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</si>
  <si>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</si>
  <si>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</si>
  <si>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</si>
  <si>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</si>
  <si>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</si>
  <si>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</si>
  <si>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</si>
  <si>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</si>
  <si>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</si>
  <si>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</si>
  <si>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</si>
  <si>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</si>
  <si>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</si>
  <si>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</si>
  <si>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</si>
  <si>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</si>
  <si>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</si>
  <si>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</si>
  <si>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</si>
  <si>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</si>
  <si>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</si>
  <si>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</si>
  <si>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</si>
  <si>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</si>
  <si>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</si>
  <si>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</si>
  <si>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</si>
  <si>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</si>
  <si>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</si>
  <si>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</si>
  <si>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</si>
  <si>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</si>
  <si>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</si>
  <si>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</si>
  <si>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</si>
  <si>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</si>
  <si>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</si>
  <si>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</si>
  <si>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</si>
  <si>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</si>
  <si>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</si>
  <si>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</si>
  <si>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</si>
  <si>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</si>
  <si>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</si>
  <si>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</si>
  <si>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</si>
  <si>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</si>
  <si>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</si>
  <si>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</si>
  <si>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</si>
  <si>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</si>
  <si>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</si>
  <si>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</si>
  <si>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</si>
  <si>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</si>
  <si>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</si>
  <si>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</si>
  <si>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</si>
  <si>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</si>
  <si>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</si>
  <si>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</si>
  <si>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</si>
  <si>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</si>
  <si>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</si>
  <si>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</si>
  <si>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</si>
  <si>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</si>
  <si>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</si>
  <si>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</si>
  <si>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</si>
  <si>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</si>
  <si>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</si>
  <si>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</si>
  <si>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</si>
  <si>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</si>
  <si>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</si>
  <si>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</si>
  <si>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</si>
  <si>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</si>
  <si>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</si>
  <si>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</si>
  <si>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</si>
  <si>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</si>
  <si>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</si>
  <si>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</si>
  <si>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</si>
  <si>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</si>
  <si>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</si>
  <si>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</si>
  <si>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</si>
  <si>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</si>
  <si>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</si>
  <si>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</si>
  <si>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</si>
  <si>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</si>
  <si>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</si>
  <si>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</si>
  <si>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</si>
  <si>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</si>
  <si>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</si>
  <si>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</si>
  <si>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</si>
  <si>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</si>
  <si>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</si>
  <si>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</si>
  <si>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</si>
  <si>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</si>
  <si>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</si>
  <si>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</si>
  <si>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</si>
  <si>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</si>
  <si>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</si>
  <si>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</si>
  <si>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</si>
  <si>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</si>
  <si>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</si>
  <si>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</si>
  <si>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</si>
  <si>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</si>
  <si>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</si>
  <si>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</si>
  <si>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</si>
  <si>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</si>
  <si>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</si>
  <si>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</si>
  <si>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</si>
  <si>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</si>
  <si>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</si>
  <si>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</si>
  <si>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</si>
  <si>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</si>
  <si>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</si>
  <si>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</si>
  <si>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</si>
  <si>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</si>
  <si>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</si>
  <si>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</si>
  <si>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</si>
  <si>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</si>
  <si>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</si>
  <si>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</si>
  <si>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</si>
  <si>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</si>
  <si>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</si>
  <si>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</si>
  <si>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</si>
  <si>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</si>
  <si>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</si>
  <si>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</si>
  <si>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</si>
  <si>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</si>
  <si>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</si>
  <si>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</si>
  <si>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</si>
  <si>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</si>
  <si>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</si>
  <si>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</si>
  <si>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</si>
  <si>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</si>
  <si>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</si>
  <si>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</si>
  <si>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</si>
  <si>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</si>
  <si>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</si>
  <si>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</si>
  <si>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</si>
  <si>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</si>
  <si>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</si>
  <si>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</si>
  <si>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</si>
  <si>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</si>
  <si>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</si>
  <si>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</si>
  <si>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</si>
  <si>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</si>
  <si>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</si>
  <si>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</si>
  <si>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</si>
  <si>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</si>
  <si>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</si>
  <si>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</si>
  <si>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</si>
  <si>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</si>
  <si>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</si>
  <si>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</si>
  <si>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</si>
  <si>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</si>
  <si>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</si>
  <si>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</si>
  <si>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</si>
  <si>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</si>
  <si>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</si>
  <si>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</si>
  <si>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</si>
  <si>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</si>
  <si>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</si>
  <si>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</si>
  <si>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</si>
  <si>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</si>
  <si>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</si>
  <si>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</si>
  <si>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</si>
  <si>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</si>
  <si>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</si>
  <si>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</si>
  <si>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</si>
  <si>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</si>
  <si>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</si>
  <si>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</si>
  <si>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</si>
  <si>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</si>
  <si>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</si>
  <si>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</si>
  <si>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</si>
  <si>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</si>
  <si>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</si>
  <si>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</si>
  <si>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</si>
  <si>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</si>
  <si>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</si>
  <si>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</si>
  <si>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</si>
  <si>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</si>
  <si>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</si>
  <si>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</si>
  <si>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</si>
  <si>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</si>
  <si>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</si>
  <si>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</si>
  <si>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</si>
  <si>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</si>
  <si>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</si>
  <si>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</si>
  <si>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</si>
  <si>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</si>
  <si>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</si>
  <si>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</si>
  <si>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</si>
  <si>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</si>
  <si>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</si>
  <si>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</si>
  <si>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</si>
  <si>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</si>
  <si>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</si>
  <si>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</si>
  <si>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</si>
  <si>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</si>
  <si>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</si>
  <si>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</si>
  <si>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</si>
  <si>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</si>
  <si>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</si>
  <si>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</si>
  <si>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</si>
  <si>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</si>
  <si>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</si>
  <si>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</si>
  <si>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</si>
  <si>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</si>
  <si>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</si>
  <si>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</si>
  <si>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</si>
  <si>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</si>
  <si>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</si>
  <si>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</si>
  <si>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</si>
  <si>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</si>
  <si>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</si>
  <si>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</si>
  <si>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</si>
  <si>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</si>
  <si>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</si>
  <si>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</si>
  <si>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</si>
  <si>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</si>
  <si>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</si>
  <si>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</si>
  <si>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</si>
  <si>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</si>
  <si>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</si>
  <si>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</si>
  <si>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</si>
  <si>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</si>
  <si>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</si>
  <si>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</si>
  <si>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</si>
  <si>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</si>
  <si>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</si>
  <si>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</si>
  <si>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</si>
  <si>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</si>
  <si>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</si>
  <si>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</si>
  <si>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</si>
  <si>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</si>
  <si>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</si>
  <si>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</si>
  <si>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</si>
  <si>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</si>
  <si>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</si>
  <si>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</si>
  <si>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</si>
  <si>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</si>
  <si>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</si>
  <si>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</si>
  <si>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</si>
  <si>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</si>
  <si>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</si>
  <si>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</si>
  <si>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</si>
  <si>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</si>
  <si>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</si>
  <si>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</si>
  <si>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</si>
  <si>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</si>
  <si>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</si>
  <si>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</si>
  <si>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</si>
  <si>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</si>
  <si>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</si>
  <si>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</si>
  <si>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</si>
  <si>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</si>
  <si>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</si>
  <si>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</si>
  <si>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</si>
  <si>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</si>
  <si>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</si>
  <si>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</si>
  <si>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</si>
  <si>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</si>
  <si>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</si>
  <si>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</si>
  <si>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</si>
  <si>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</si>
  <si>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</si>
  <si>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</si>
  <si>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</si>
  <si>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</si>
  <si>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</si>
  <si>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</si>
  <si>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</si>
  <si>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</si>
  <si>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</si>
  <si>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</si>
  <si>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</si>
  <si>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</si>
  <si>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</si>
  <si>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</si>
  <si>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</si>
  <si>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</si>
  <si>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</si>
  <si>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</si>
  <si>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</si>
  <si>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</si>
  <si>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</si>
  <si>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</si>
  <si>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</si>
  <si>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</si>
  <si>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</si>
  <si>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</si>
  <si>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</si>
  <si>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</si>
  <si>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</si>
  <si>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</si>
  <si>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</si>
  <si>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</si>
  <si>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</si>
  <si>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</si>
  <si>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</si>
  <si>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</si>
  <si>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</si>
  <si>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</si>
  <si>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</si>
  <si>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</si>
  <si>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</si>
  <si>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</si>
  <si>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</si>
  <si>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</si>
  <si>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</si>
  <si>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</si>
  <si>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</si>
  <si>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</si>
  <si>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</si>
  <si>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</si>
  <si>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</si>
  <si>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</si>
  <si>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</si>
  <si>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</si>
  <si>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</si>
  <si>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</si>
  <si>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</si>
  <si>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</si>
  <si>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</si>
  <si>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</si>
  <si>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</si>
  <si>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</si>
  <si>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</si>
  <si>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</si>
  <si>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</si>
  <si>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</si>
  <si>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</si>
  <si>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</si>
  <si>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</si>
  <si>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</si>
  <si>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</si>
  <si>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</si>
  <si>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</si>
  <si>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</si>
  <si>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</si>
  <si>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</si>
  <si>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</si>
  <si>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</si>
  <si>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</si>
  <si>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</si>
  <si>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</si>
  <si>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</si>
  <si>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</si>
  <si>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</si>
  <si>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</si>
  <si>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</si>
  <si>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</si>
  <si>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</si>
  <si>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</si>
  <si>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</si>
  <si>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</si>
  <si>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</si>
  <si>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</si>
  <si>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</si>
  <si>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</si>
  <si>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</si>
  <si>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</si>
  <si>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</si>
  <si>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</si>
  <si>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</si>
  <si>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</si>
  <si>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</si>
  <si>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</si>
  <si>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</si>
  <si>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</si>
  <si>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</si>
  <si>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</si>
  <si>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</si>
  <si>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</si>
  <si>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</si>
  <si>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</si>
  <si>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</si>
  <si>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</si>
  <si>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</si>
  <si>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</si>
  <si>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</si>
  <si>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</si>
  <si>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</si>
  <si>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</si>
  <si>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</si>
  <si>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</si>
  <si>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</si>
  <si>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</si>
  <si>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</si>
  <si>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</si>
  <si>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</si>
  <si>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</si>
  <si>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</si>
  <si>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</si>
  <si>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</si>
  <si>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</si>
  <si>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</si>
  <si>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</si>
  <si>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</si>
  <si>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</si>
  <si>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</si>
  <si>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</si>
  <si>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</si>
  <si>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</si>
  <si>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</si>
  <si>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</si>
  <si>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</si>
  <si>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</si>
  <si>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</si>
  <si>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</si>
  <si>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</si>
  <si>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</si>
  <si>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</si>
  <si>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</si>
  <si>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</si>
  <si>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</si>
  <si>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</si>
  <si>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</si>
  <si>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</si>
  <si>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</si>
  <si>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</si>
  <si>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</si>
  <si>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</si>
  <si>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</si>
  <si>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</si>
  <si>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</si>
  <si>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</si>
  <si>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</si>
  <si>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</si>
  <si>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</si>
  <si>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</si>
  <si>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</si>
  <si>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</si>
  <si>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</si>
  <si>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</si>
  <si>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</si>
  <si>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</si>
  <si>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</si>
  <si>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</si>
  <si>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</si>
  <si>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</si>
  <si>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</si>
  <si>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</si>
  <si>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</si>
  <si>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</si>
  <si>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</si>
  <si>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</si>
  <si>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</si>
  <si>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</si>
  <si>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</si>
  <si>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</si>
  <si>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</si>
  <si>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</si>
  <si>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</si>
  <si>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</si>
  <si>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</si>
  <si>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</si>
  <si>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</si>
  <si>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</si>
  <si>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</si>
  <si>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</si>
  <si>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</si>
  <si>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</si>
  <si>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</si>
  <si>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</si>
  <si>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</si>
  <si>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</si>
  <si>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</si>
  <si>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</si>
  <si>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</si>
  <si>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</si>
  <si>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</si>
  <si>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</si>
  <si>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</si>
  <si>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</si>
  <si>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</si>
  <si>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</si>
  <si>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</si>
  <si>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</si>
  <si>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</si>
  <si>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</si>
  <si>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</si>
  <si>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</si>
  <si>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</si>
  <si>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</si>
  <si>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</si>
  <si>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</si>
  <si>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</si>
  <si>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</si>
  <si>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</si>
  <si>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</si>
  <si>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</si>
  <si>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</si>
  <si>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</si>
  <si>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</si>
  <si>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</si>
  <si>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</si>
  <si>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</si>
  <si>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</si>
  <si>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</si>
  <si>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</si>
  <si>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</si>
  <si>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</si>
  <si>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</si>
  <si>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</si>
  <si>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</si>
  <si>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</si>
  <si>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</si>
  <si>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</si>
  <si>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</si>
  <si>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</si>
  <si>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</si>
  <si>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</si>
  <si>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</si>
  <si>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</si>
  <si>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</si>
  <si>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</si>
  <si>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</si>
  <si>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</si>
  <si>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</si>
  <si>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</si>
  <si>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</si>
  <si>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</si>
  <si>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</si>
  <si>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</si>
  <si>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</si>
  <si>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</si>
  <si>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</si>
  <si>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</si>
  <si>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</si>
  <si>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</si>
  <si>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</si>
  <si>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</si>
  <si>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</si>
  <si>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</si>
  <si>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</si>
  <si>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</si>
  <si>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</si>
  <si>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</si>
  <si>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</si>
  <si>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</si>
  <si>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</si>
  <si>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</si>
  <si>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</si>
  <si>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</si>
  <si>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</si>
  <si>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</si>
  <si>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</si>
  <si>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</si>
  <si>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</si>
  <si>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</si>
  <si>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</si>
  <si>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</si>
  <si>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</si>
  <si>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</si>
  <si>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</si>
  <si>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</si>
  <si>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</si>
  <si>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</si>
  <si>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</si>
  <si>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</si>
  <si>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</si>
  <si>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</si>
  <si>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</si>
  <si>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</si>
  <si>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</si>
  <si>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</si>
  <si>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</si>
  <si>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</si>
  <si>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</si>
  <si>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</si>
  <si>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</si>
  <si>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</si>
  <si>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</si>
  <si>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</si>
  <si>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</si>
  <si>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</si>
  <si>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</si>
  <si>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</si>
  <si>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</si>
  <si>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</si>
  <si>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</si>
  <si>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</si>
  <si>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</si>
  <si>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</si>
  <si>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</si>
  <si>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</si>
  <si>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</si>
  <si>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</si>
  <si>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</si>
  <si>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</si>
  <si>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</si>
  <si>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</si>
  <si>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</si>
  <si>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</si>
  <si>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</si>
  <si>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</si>
  <si>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</si>
  <si>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</si>
  <si>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</si>
  <si>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</si>
  <si>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</si>
  <si>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</si>
  <si>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</si>
  <si>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</si>
  <si>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</si>
  <si>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</si>
  <si>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</si>
  <si>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</si>
  <si>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</si>
  <si>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</si>
  <si>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</si>
  <si>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</si>
  <si>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</si>
  <si>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</si>
  <si>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</si>
  <si>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</si>
  <si>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</si>
  <si>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</si>
  <si>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</si>
  <si>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</si>
  <si>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</si>
  <si>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</si>
  <si>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</si>
  <si>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</si>
  <si>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</si>
  <si>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</si>
  <si>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</si>
  <si>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</si>
  <si>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</si>
  <si>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</si>
  <si>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</si>
  <si>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</si>
  <si>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</si>
  <si>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</si>
  <si>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</si>
  <si>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</si>
  <si>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</si>
  <si>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</si>
  <si>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</si>
  <si>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</si>
  <si>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</si>
  <si>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</si>
  <si>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</si>
  <si>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</si>
  <si>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</si>
  <si>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</si>
  <si>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</si>
  <si>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</si>
  <si>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</si>
  <si>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</si>
  <si>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</si>
  <si>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</si>
  <si>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</si>
  <si>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</si>
  <si>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</si>
  <si>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</si>
  <si>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</si>
  <si>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</si>
  <si>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</si>
  <si>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</si>
  <si>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</si>
  <si>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</si>
  <si>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</si>
  <si>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</si>
  <si>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</si>
  <si>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</si>
  <si>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</si>
  <si>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</si>
  <si>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</si>
  <si>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</si>
  <si>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</si>
  <si>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</si>
  <si>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</si>
  <si>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</si>
  <si>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</si>
  <si>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</si>
  <si>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</si>
  <si>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</si>
  <si>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</si>
  <si>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</si>
  <si>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</si>
  <si>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</si>
  <si>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</si>
  <si>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</si>
  <si>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</si>
  <si>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</si>
  <si>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</si>
  <si>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</si>
  <si>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</si>
  <si>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</si>
  <si>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</si>
  <si>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</si>
  <si>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</si>
  <si>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</si>
  <si>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</si>
  <si>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</si>
  <si>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</si>
  <si>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</si>
  <si>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</si>
  <si>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</si>
  <si>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</si>
  <si>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</si>
  <si>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</si>
  <si>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</si>
  <si>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</si>
  <si>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</si>
  <si>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</si>
  <si>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</si>
  <si>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</si>
  <si>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</si>
  <si>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</si>
  <si>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</si>
  <si>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</si>
  <si>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</si>
  <si>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</si>
  <si>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</si>
  <si>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</si>
  <si>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</si>
  <si>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</si>
  <si>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</si>
  <si>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</si>
  <si>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</si>
  <si>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</si>
  <si>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</si>
  <si>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</si>
  <si>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</si>
  <si>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</si>
  <si>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</si>
  <si>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</si>
  <si>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</si>
  <si>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</si>
  <si>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</si>
  <si>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</si>
  <si>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</si>
  <si>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</si>
  <si>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</si>
  <si>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</si>
  <si>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</si>
  <si>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</si>
  <si>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</si>
  <si>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</si>
  <si>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</si>
  <si>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</si>
  <si>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</si>
  <si>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</si>
  <si>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</si>
  <si>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</si>
  <si>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</si>
  <si>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</si>
  <si>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</si>
  <si>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</si>
  <si>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</si>
  <si>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</si>
  <si>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</si>
  <si>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</si>
  <si>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</si>
  <si>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</si>
  <si>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</si>
  <si>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</si>
  <si>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</si>
  <si>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</si>
  <si>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</si>
  <si>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</si>
  <si>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</si>
  <si>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</si>
  <si>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</si>
  <si>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</si>
  <si>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</si>
  <si>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</si>
  <si>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</si>
  <si>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</si>
  <si>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</si>
  <si>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</si>
  <si>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</si>
  <si>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</si>
  <si>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</si>
  <si>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</si>
  <si>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</si>
  <si>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</si>
  <si>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</si>
  <si>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</si>
  <si>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</si>
  <si>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</si>
  <si>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</si>
  <si>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</si>
  <si>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</si>
  <si>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</si>
  <si>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</si>
  <si>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</si>
  <si>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</si>
  <si>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</si>
  <si>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</si>
  <si>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</si>
  <si>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</si>
  <si>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</si>
  <si>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</si>
  <si>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</si>
  <si>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</si>
  <si>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</si>
  <si>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</si>
  <si>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</si>
  <si>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</si>
  <si>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</si>
  <si>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</si>
  <si>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</si>
  <si>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</si>
  <si>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</si>
  <si>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</si>
  <si>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</si>
  <si>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</si>
  <si>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</si>
  <si>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</si>
  <si>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</si>
  <si>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</si>
  <si>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</si>
  <si>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</si>
  <si>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</si>
  <si>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</si>
  <si>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</si>
  <si>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</si>
  <si>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</si>
  <si>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</si>
  <si>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</si>
  <si>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</si>
  <si>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</si>
  <si>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</si>
  <si>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</si>
  <si>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</si>
  <si>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</si>
  <si>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</si>
  <si>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</si>
  <si>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</si>
  <si>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</si>
  <si>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</si>
  <si>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</si>
  <si>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</si>
  <si>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</si>
  <si>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</si>
  <si>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</si>
  <si>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</si>
  <si>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</si>
  <si>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</si>
  <si>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</si>
  <si>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</si>
  <si>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</si>
  <si>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</si>
  <si>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</si>
  <si>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</si>
  <si>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</si>
  <si>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</si>
  <si>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</si>
  <si>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</si>
  <si>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</si>
  <si>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</si>
  <si>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</si>
  <si>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</si>
  <si>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</si>
  <si>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</si>
  <si>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</si>
  <si>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</si>
  <si>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</si>
  <si>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</si>
  <si>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</si>
  <si>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</si>
  <si>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</si>
  <si>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</si>
  <si>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</si>
  <si>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</si>
  <si>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</si>
  <si>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</si>
  <si>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</si>
  <si>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</si>
  <si>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</si>
  <si>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</si>
  <si>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</si>
  <si>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</si>
  <si>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</si>
  <si>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</si>
  <si>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</si>
  <si>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</si>
  <si>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</si>
  <si>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</si>
  <si>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</si>
  <si>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</si>
  <si>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</si>
  <si>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</si>
  <si>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</si>
  <si>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</si>
  <si>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</si>
  <si>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</si>
  <si>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</si>
  <si>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</si>
  <si>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</si>
  <si>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</si>
  <si>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</si>
  <si>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</si>
  <si>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</si>
  <si>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</si>
  <si>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</si>
  <si>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</si>
  <si>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</si>
  <si>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</si>
  <si>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</si>
  <si>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</si>
  <si>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</si>
  <si>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</si>
  <si>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</si>
  <si>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</si>
  <si>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</si>
  <si>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</si>
  <si>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</si>
  <si>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</si>
  <si>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</si>
  <si>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</si>
  <si>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</si>
  <si>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</si>
  <si>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</si>
  <si>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</si>
  <si>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</si>
  <si>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</si>
  <si>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</si>
  <si>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</si>
  <si>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</si>
  <si>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</si>
  <si>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</si>
  <si>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</si>
  <si>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</si>
  <si>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</si>
  <si>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</si>
  <si>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</si>
  <si>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</si>
  <si>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</si>
  <si>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</si>
  <si>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</si>
  <si>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</si>
  <si>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</si>
  <si>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</si>
  <si>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</si>
  <si>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</si>
  <si>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</si>
  <si>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</si>
  <si>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</si>
  <si>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</si>
  <si>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</si>
  <si>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</si>
  <si>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</si>
  <si>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</si>
  <si>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</si>
  <si>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</si>
  <si>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</si>
  <si>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</si>
  <si>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</si>
  <si>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</si>
  <si>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</si>
  <si>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</si>
  <si>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</si>
  <si>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</si>
  <si>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</si>
  <si>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</si>
  <si>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</si>
  <si>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</si>
  <si>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</si>
  <si>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</si>
  <si>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</si>
  <si>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</si>
  <si>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</si>
  <si>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</si>
  <si>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</si>
  <si>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</si>
  <si>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</si>
  <si>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</si>
  <si>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</si>
  <si>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</si>
  <si>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</si>
  <si>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</si>
  <si>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</si>
  <si>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</si>
  <si>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</si>
  <si>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</si>
  <si>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</si>
  <si>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</si>
  <si>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</si>
  <si>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</si>
  <si>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</si>
  <si>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</si>
  <si>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</si>
  <si>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</si>
  <si>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</si>
  <si>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</si>
  <si>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</si>
  <si>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</si>
  <si>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</si>
  <si>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</si>
  <si>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</si>
  <si>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</si>
  <si>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</si>
  <si>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</si>
  <si>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</si>
  <si>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</si>
  <si>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</si>
  <si>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</si>
  <si>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</si>
  <si>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</si>
  <si>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</si>
  <si>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</si>
  <si>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</si>
  <si>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</si>
  <si>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</si>
  <si>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</si>
  <si>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</si>
  <si>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</si>
  <si>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</si>
  <si>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</si>
  <si>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</si>
  <si>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</si>
  <si>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</si>
  <si>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</si>
  <si>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</si>
  <si>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</si>
  <si>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</si>
  <si>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</si>
  <si>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</si>
  <si>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</si>
  <si>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</si>
  <si>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</si>
  <si>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</si>
  <si>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</si>
  <si>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</si>
  <si>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</si>
  <si>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</si>
  <si>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</si>
  <si>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</si>
  <si>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</si>
  <si>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</si>
  <si>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</si>
  <si>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</si>
  <si>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</si>
  <si>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</si>
  <si>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</si>
  <si>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</si>
  <si>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</si>
  <si>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</si>
  <si>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</si>
  <si>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</si>
  <si>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</si>
  <si>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</si>
  <si>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</si>
  <si>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</si>
  <si>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</si>
  <si>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</si>
  <si>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</si>
  <si>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</si>
  <si>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</si>
  <si>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</si>
  <si>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</si>
  <si>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</si>
  <si>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</si>
  <si>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</si>
  <si>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</si>
  <si>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</si>
  <si>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</si>
  <si>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</si>
  <si>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</si>
  <si>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</si>
  <si>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</si>
  <si>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</si>
  <si>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</si>
  <si>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</si>
  <si>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</si>
  <si>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</si>
  <si>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</si>
  <si>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</si>
  <si>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</si>
  <si>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</si>
  <si>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</si>
  <si>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</si>
  <si>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</si>
  <si>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</si>
  <si>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</si>
  <si>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</si>
  <si>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</si>
  <si>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</si>
  <si>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</si>
  <si>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</si>
  <si>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</si>
  <si>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</si>
  <si>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</si>
  <si>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</si>
  <si>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</si>
  <si>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</si>
  <si>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</si>
  <si>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</si>
  <si>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</si>
  <si>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</si>
  <si>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</si>
  <si>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</si>
  <si>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</si>
  <si>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</si>
  <si>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</si>
  <si>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</si>
  <si>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</si>
  <si>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</si>
  <si>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</si>
  <si>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</si>
  <si>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</si>
  <si>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</si>
  <si>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</si>
  <si>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</si>
  <si>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</si>
  <si>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</si>
  <si>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</si>
  <si>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</si>
  <si>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</si>
  <si>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</si>
  <si>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</si>
  <si>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</si>
  <si>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</si>
  <si>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</si>
  <si>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</si>
  <si>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</si>
  <si>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</si>
  <si>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</si>
  <si>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</si>
  <si>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</si>
  <si>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</si>
  <si>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</si>
  <si>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</si>
  <si>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</si>
  <si>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</si>
  <si>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</si>
  <si>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</si>
  <si>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</si>
  <si>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</si>
  <si>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</si>
  <si>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</si>
  <si>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</si>
  <si>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</si>
  <si>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</si>
  <si>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</si>
  <si>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</si>
  <si>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</si>
  <si>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</si>
  <si>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</si>
  <si>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</si>
  <si>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</si>
  <si>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</si>
  <si>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</si>
  <si>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</si>
  <si>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</si>
  <si>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</si>
  <si>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</si>
  <si>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</si>
  <si>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</si>
  <si>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</si>
  <si>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</si>
  <si>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</si>
  <si>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</si>
  <si>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</si>
  <si>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</si>
  <si>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</si>
  <si>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</si>
  <si>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</si>
  <si>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</si>
  <si>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</si>
  <si>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</si>
  <si>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</si>
  <si>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</si>
  <si>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</si>
  <si>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</si>
  <si>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</si>
  <si>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</si>
  <si>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</si>
  <si>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</si>
  <si>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</si>
  <si>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</si>
  <si>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</si>
  <si>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</si>
  <si>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</si>
  <si>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</si>
  <si>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</si>
  <si>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</si>
  <si>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</si>
  <si>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</si>
  <si>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</si>
  <si>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</si>
  <si>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</si>
  <si>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</si>
  <si>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</si>
  <si>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</si>
  <si>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</si>
  <si>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</si>
  <si>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</si>
  <si>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</si>
  <si>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</si>
  <si>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</si>
  <si>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</si>
  <si>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</si>
  <si>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</si>
  <si>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</si>
  <si>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</si>
  <si>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</si>
  <si>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</si>
  <si>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</si>
  <si>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</si>
  <si>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</si>
  <si>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</si>
  <si>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</si>
  <si>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</si>
  <si>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</si>
  <si>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</si>
  <si>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</si>
  <si>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</si>
  <si>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</si>
  <si>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</si>
  <si>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</si>
  <si>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</si>
  <si>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</si>
  <si>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</si>
  <si>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</si>
  <si>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</si>
  <si>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</si>
  <si>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</si>
  <si>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</si>
  <si>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</si>
  <si>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</si>
  <si>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</si>
  <si>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</si>
  <si>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</si>
  <si>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</si>
  <si>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</si>
  <si>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</si>
  <si>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</si>
  <si>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</si>
  <si>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</si>
  <si>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</si>
  <si>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</si>
  <si>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</si>
  <si>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</si>
  <si>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</si>
  <si>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</si>
  <si>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</si>
  <si>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</si>
  <si>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</si>
  <si>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</si>
  <si>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</si>
  <si>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</si>
  <si>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</si>
  <si>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</si>
  <si>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</si>
  <si>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</si>
  <si>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</si>
  <si>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</si>
  <si>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</si>
  <si>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</si>
  <si>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</si>
  <si>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</si>
  <si>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</si>
  <si>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</si>
  <si>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</si>
  <si>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</si>
  <si>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</si>
  <si>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</si>
  <si>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</si>
  <si>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</si>
  <si>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</si>
  <si>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</si>
  <si>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</si>
  <si>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</si>
  <si>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</si>
  <si>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</si>
  <si>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</si>
  <si>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</si>
  <si>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</si>
  <si>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</si>
  <si>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</si>
  <si>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</si>
  <si>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</si>
  <si>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</si>
  <si>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</si>
  <si>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</si>
  <si>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</si>
  <si>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</si>
  <si>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</si>
  <si>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</si>
  <si>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</si>
  <si>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</si>
  <si>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</si>
  <si>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</si>
  <si>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</si>
  <si>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</si>
  <si>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</si>
  <si>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</si>
  <si>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</si>
  <si>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</si>
  <si>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</si>
  <si>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</si>
  <si>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</si>
  <si>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</si>
  <si>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</si>
  <si>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</si>
  <si>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</si>
  <si>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</si>
  <si>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</si>
  <si>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</si>
  <si>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</si>
  <si>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</si>
  <si>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</si>
  <si>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</si>
  <si>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</si>
  <si>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</si>
  <si>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</si>
  <si>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</si>
  <si>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</si>
  <si>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</si>
  <si>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</si>
  <si>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</si>
  <si>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</si>
  <si>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</si>
  <si>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</si>
  <si>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</si>
  <si>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</si>
  <si>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</si>
  <si>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</si>
  <si>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</si>
  <si>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</si>
  <si>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</si>
  <si>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</si>
  <si>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</si>
  <si>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</si>
  <si>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</si>
  <si>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</si>
  <si>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</si>
  <si>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</si>
  <si>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</si>
  <si>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</si>
  <si>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</si>
  <si>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</si>
  <si>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</si>
  <si>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</si>
  <si>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</si>
  <si>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</si>
  <si>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</si>
  <si>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</si>
  <si>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</si>
  <si>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</si>
  <si>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</si>
  <si>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</si>
  <si>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</si>
  <si>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</si>
  <si>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</si>
  <si>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</si>
  <si>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</si>
  <si>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</si>
  <si>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</si>
  <si>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</si>
  <si>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</si>
  <si>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</si>
  <si>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</si>
  <si>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</si>
  <si>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</si>
  <si>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</si>
  <si>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</si>
  <si>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</si>
  <si>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</si>
  <si>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</si>
  <si>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</si>
  <si>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</si>
  <si>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</si>
  <si>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</si>
  <si>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</si>
  <si>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</si>
  <si>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</si>
  <si>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</si>
  <si>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</si>
  <si>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</si>
  <si>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</si>
  <si>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</si>
  <si>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</si>
  <si>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</si>
  <si>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</si>
  <si>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</si>
  <si>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</si>
  <si>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</si>
  <si>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</si>
  <si>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</si>
  <si>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</si>
  <si>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</si>
  <si>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</si>
  <si>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</si>
  <si>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</si>
  <si>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</si>
  <si>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</si>
  <si>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</si>
  <si>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</si>
  <si>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</si>
  <si>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</si>
  <si>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</si>
  <si>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</si>
  <si>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</si>
  <si>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</si>
  <si>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</si>
  <si>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</si>
  <si>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</si>
  <si>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</si>
  <si>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</si>
  <si>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</si>
  <si>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</si>
  <si>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</si>
  <si>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</si>
  <si>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</si>
  <si>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</si>
  <si>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</si>
  <si>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</si>
  <si>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</si>
  <si>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</si>
  <si>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</si>
  <si>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</si>
  <si>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</si>
  <si>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</si>
  <si>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</si>
  <si>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</si>
  <si>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</si>
  <si>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</si>
  <si>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</si>
  <si>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</si>
  <si>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</si>
  <si>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</si>
  <si>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</si>
  <si>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</si>
  <si>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</si>
  <si>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</si>
  <si>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</si>
  <si>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</si>
  <si>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</si>
  <si>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</si>
  <si>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</si>
  <si>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</si>
  <si>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</si>
  <si>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</si>
  <si>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</si>
  <si>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</si>
  <si>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</si>
  <si>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</si>
  <si>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</si>
  <si>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</si>
  <si>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</si>
  <si>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</si>
  <si>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</si>
  <si>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</si>
  <si>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</si>
  <si>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</si>
  <si>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</si>
  <si>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</si>
  <si>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</si>
  <si>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</si>
  <si>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</si>
  <si>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</si>
  <si>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</si>
  <si>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</si>
  <si>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</si>
  <si>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</si>
  <si>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</si>
  <si>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</si>
  <si>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</si>
  <si>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</si>
  <si>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</si>
  <si>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</si>
  <si>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</si>
  <si>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</si>
  <si>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</si>
  <si>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</si>
  <si>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</si>
  <si>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</si>
  <si>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</si>
  <si>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</si>
  <si>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</si>
  <si>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</si>
  <si>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</si>
  <si>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</si>
  <si>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</si>
  <si>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</si>
  <si>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</si>
  <si>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</si>
  <si>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</si>
  <si>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</si>
  <si>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</si>
  <si>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</si>
  <si>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</si>
  <si>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</si>
  <si>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</si>
  <si>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</si>
  <si>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</si>
  <si>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</si>
  <si>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</si>
  <si>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</si>
  <si>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</si>
  <si>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</si>
  <si>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</si>
  <si>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</si>
  <si>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</si>
  <si>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</si>
  <si>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</si>
  <si>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</si>
  <si>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</si>
  <si>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</si>
  <si>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</si>
  <si>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</si>
  <si>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</si>
  <si>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</si>
  <si>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</si>
  <si>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</si>
  <si>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</si>
  <si>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</si>
  <si>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</si>
  <si>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</si>
  <si>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</si>
  <si>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</si>
  <si>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</si>
  <si>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</si>
  <si>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</si>
  <si>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</si>
  <si>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</si>
  <si>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</si>
  <si>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</si>
  <si>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</si>
  <si>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</si>
  <si>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</si>
  <si>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</si>
  <si>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</si>
  <si>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</si>
  <si>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</si>
  <si>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</si>
  <si>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</si>
  <si>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</si>
  <si>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</si>
  <si>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</si>
  <si>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</si>
  <si>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</si>
  <si>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</si>
  <si>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</si>
  <si>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</si>
  <si>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</si>
  <si>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</si>
  <si>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</si>
  <si>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</si>
  <si>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</si>
  <si>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</si>
  <si>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</si>
  <si>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</si>
  <si>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</si>
  <si>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</si>
  <si>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</si>
  <si>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</si>
  <si>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</si>
  <si>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</si>
  <si>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</si>
  <si>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</si>
  <si>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</si>
  <si>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</si>
  <si>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</si>
  <si>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</si>
  <si>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</si>
  <si>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</si>
  <si>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</si>
  <si>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</si>
  <si>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</si>
  <si>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</si>
  <si>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</si>
  <si>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</si>
  <si>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</si>
  <si>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</si>
  <si>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</si>
  <si>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</si>
  <si>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</si>
  <si>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</si>
  <si>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</si>
  <si>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</si>
  <si>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</si>
  <si>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</si>
  <si>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</si>
  <si>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</si>
  <si>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</si>
  <si>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</si>
  <si>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</si>
  <si>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</si>
  <si>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</si>
  <si>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</si>
  <si>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</si>
  <si>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</si>
  <si>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</si>
  <si>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</si>
  <si>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</si>
  <si>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</si>
  <si>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</si>
  <si>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</si>
  <si>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</si>
  <si>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</si>
  <si>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</si>
  <si>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</si>
  <si>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</si>
  <si>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</si>
  <si>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</si>
  <si>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</si>
  <si>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</si>
  <si>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</si>
  <si>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</si>
  <si>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</si>
  <si>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</si>
  <si>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</si>
  <si>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</si>
  <si>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</si>
  <si>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</si>
  <si>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</si>
  <si>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</si>
  <si>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</si>
  <si>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</si>
  <si>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</si>
  <si>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</si>
  <si>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</si>
  <si>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</si>
  <si>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</si>
  <si>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</si>
  <si>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</si>
  <si>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</si>
  <si>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</si>
  <si>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</si>
  <si>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</si>
  <si>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</si>
  <si>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</si>
  <si>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</si>
  <si>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</si>
  <si>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</si>
  <si>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</si>
  <si>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</si>
  <si>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</si>
  <si>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</si>
  <si>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</si>
  <si>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</si>
  <si>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</si>
  <si>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</si>
  <si>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</si>
  <si>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</si>
  <si>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</si>
  <si>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</si>
  <si>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</si>
  <si>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</si>
  <si>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</si>
  <si>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</si>
  <si>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</si>
  <si>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</si>
  <si>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</si>
  <si>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</si>
  <si>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</si>
  <si>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</si>
  <si>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</si>
  <si>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</si>
  <si>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</si>
  <si>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</si>
  <si>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</si>
  <si>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</si>
  <si>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</si>
  <si>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</si>
  <si>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</si>
  <si>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</si>
  <si>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</si>
  <si>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</si>
  <si>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</si>
  <si>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</si>
  <si>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</si>
  <si>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</si>
  <si>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</si>
  <si>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</si>
  <si>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</si>
  <si>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</si>
  <si>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</si>
  <si>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</si>
  <si>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</si>
  <si>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</si>
  <si>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</si>
  <si>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</si>
  <si>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</si>
  <si>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</si>
  <si>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</si>
  <si>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</si>
  <si>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</si>
  <si>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</si>
  <si>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</si>
  <si>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</si>
  <si>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</si>
  <si>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</si>
  <si>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</si>
  <si>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</si>
  <si>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</si>
  <si>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</si>
  <si>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</si>
  <si>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</si>
  <si>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</si>
  <si>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</si>
  <si>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</si>
  <si>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</si>
  <si>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</si>
  <si>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</si>
  <si>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</si>
  <si>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</si>
  <si>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</si>
  <si>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</si>
  <si>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</si>
  <si>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</si>
  <si>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</si>
  <si>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</si>
  <si>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</si>
  <si>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</si>
  <si>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</si>
  <si>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</si>
  <si>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</si>
  <si>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</si>
  <si>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</si>
  <si>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</si>
  <si>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</si>
  <si>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</si>
  <si>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</si>
  <si>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</si>
  <si>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</si>
  <si>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</si>
  <si>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</si>
  <si>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</si>
  <si>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</si>
  <si>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</si>
  <si>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</si>
  <si>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</si>
  <si>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</si>
  <si>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</si>
  <si>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</si>
  <si>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</si>
  <si>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</si>
  <si>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</si>
  <si>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</si>
  <si>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</si>
  <si>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</si>
  <si>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</si>
  <si>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</si>
  <si>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</si>
  <si>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</si>
  <si>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</si>
  <si>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</si>
  <si>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</si>
  <si>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</si>
  <si>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</si>
  <si>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</si>
  <si>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</si>
  <si>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</si>
  <si>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</si>
  <si>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</si>
  <si>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</si>
  <si>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</si>
  <si>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</si>
  <si>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</si>
  <si>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</si>
  <si>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</si>
  <si>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</si>
  <si>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</si>
  <si>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</si>
  <si>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</si>
  <si>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</si>
  <si>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</si>
  <si>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</si>
  <si>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</si>
  <si>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</si>
  <si>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</si>
  <si>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</si>
  <si>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</si>
  <si>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</si>
  <si>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</si>
  <si>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</si>
  <si>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</si>
  <si>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</si>
  <si>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</si>
  <si>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</si>
  <si>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</si>
  <si>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</si>
  <si>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</si>
  <si>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</si>
  <si>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</si>
  <si>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</si>
  <si>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</si>
  <si>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</si>
  <si>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</si>
  <si>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</si>
  <si>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</si>
  <si>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</si>
  <si>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</si>
  <si>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</si>
  <si>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</si>
  <si>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</si>
  <si>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</si>
  <si>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</si>
  <si>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</si>
  <si>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</si>
  <si>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</si>
  <si>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</si>
  <si>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</si>
  <si>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</si>
  <si>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</si>
  <si>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</si>
  <si>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</si>
  <si>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</si>
  <si>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</si>
  <si>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</si>
  <si>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</si>
  <si>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</si>
  <si>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</si>
  <si>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</si>
  <si>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</si>
  <si>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</si>
  <si>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</si>
  <si>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</si>
  <si>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</si>
  <si>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</si>
  <si>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</si>
  <si>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</si>
  <si>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</si>
  <si>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</si>
  <si>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</si>
  <si>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</si>
  <si>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</si>
  <si>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</si>
  <si>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</si>
  <si>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</si>
  <si>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</si>
  <si>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</si>
  <si>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</si>
  <si>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</si>
  <si>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</si>
  <si>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</si>
  <si>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</si>
  <si>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</si>
  <si>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</si>
  <si>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</si>
  <si>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</si>
  <si>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</si>
  <si>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</si>
  <si>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</si>
  <si>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</si>
  <si>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</si>
  <si>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</si>
  <si>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</si>
  <si>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</si>
  <si>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</si>
  <si>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</si>
  <si>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</si>
  <si>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</si>
  <si>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</si>
  <si>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</si>
  <si>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</si>
  <si>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</si>
  <si>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</si>
  <si>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</si>
  <si>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</si>
  <si>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</si>
  <si>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</si>
  <si>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</si>
  <si>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</si>
  <si>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</si>
  <si>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</si>
  <si>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</si>
  <si>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</si>
  <si>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</si>
  <si>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</si>
  <si>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</si>
  <si>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</si>
  <si>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</si>
  <si>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</si>
  <si>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</si>
  <si>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</si>
  <si>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</si>
  <si>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</si>
  <si>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</si>
  <si>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</si>
  <si>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</si>
  <si>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</si>
  <si>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</si>
  <si>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</si>
  <si>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</si>
  <si>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</si>
  <si>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</si>
  <si>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</si>
  <si>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</si>
  <si>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</si>
  <si>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</si>
  <si>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</si>
  <si>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</si>
  <si>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</si>
  <si>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</si>
  <si>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</si>
  <si>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</si>
  <si>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</si>
  <si>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</si>
  <si>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</si>
  <si>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</si>
  <si>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</si>
  <si>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</si>
  <si>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</si>
  <si>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</si>
  <si>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</si>
  <si>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</si>
  <si>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</si>
  <si>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</si>
  <si>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</si>
  <si>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</si>
  <si>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</si>
  <si>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</si>
  <si>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</si>
  <si>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</si>
  <si>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</si>
  <si>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</si>
  <si>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</si>
  <si>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</si>
  <si>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</si>
  <si>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</si>
  <si>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</si>
  <si>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</si>
  <si>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</si>
  <si>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</si>
  <si>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</si>
  <si>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</si>
  <si>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</si>
  <si>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</si>
  <si>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</si>
  <si>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</si>
  <si>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</si>
  <si>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</si>
  <si>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</si>
  <si>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</si>
  <si>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</si>
  <si>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</si>
  <si>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</si>
  <si>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</si>
  <si>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</si>
  <si>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</si>
  <si>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</si>
  <si>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</si>
  <si>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</si>
  <si>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</si>
  <si>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</si>
  <si>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</si>
  <si>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</si>
  <si>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</si>
  <si>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</si>
  <si>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</si>
  <si>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</si>
  <si>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</si>
  <si>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</si>
  <si>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</si>
  <si>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</si>
  <si>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</si>
  <si>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</si>
  <si>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</si>
  <si>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</si>
  <si>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</si>
  <si>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</si>
  <si>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</si>
  <si>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</si>
  <si>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</si>
  <si>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</si>
  <si>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</si>
  <si>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</si>
  <si>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</si>
  <si>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</si>
  <si>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</si>
  <si>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</si>
  <si>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</si>
  <si>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</si>
  <si>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</si>
  <si>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</si>
  <si>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</si>
  <si>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</si>
  <si>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</si>
  <si>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</si>
  <si>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</si>
  <si>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</si>
  <si>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</si>
  <si>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</si>
  <si>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</si>
  <si>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</si>
  <si>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</si>
  <si>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</si>
  <si>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</si>
  <si>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</si>
  <si>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</si>
  <si>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</si>
  <si>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</si>
  <si>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</si>
  <si>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</si>
  <si>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</si>
  <si>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</si>
  <si>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</si>
  <si>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</si>
  <si>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</si>
  <si>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</si>
  <si>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</si>
  <si>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</si>
  <si>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</si>
  <si>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</si>
  <si>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</si>
  <si>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</si>
  <si>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</si>
  <si>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</si>
  <si>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</si>
  <si>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</si>
  <si>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</si>
  <si>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</si>
  <si>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</si>
  <si>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</si>
  <si>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</si>
  <si>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</si>
  <si>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</si>
  <si>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</si>
  <si>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</si>
  <si>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</si>
  <si>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</si>
  <si>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</si>
  <si>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</si>
  <si>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</si>
  <si>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</si>
  <si>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</si>
  <si>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</si>
  <si>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</si>
  <si>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</si>
  <si>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</si>
  <si>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</si>
  <si>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</si>
  <si>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</si>
  <si>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</si>
  <si>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</si>
  <si>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</si>
  <si>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</si>
  <si>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</si>
  <si>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</si>
  <si>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</si>
  <si>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</si>
  <si>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</si>
  <si>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</si>
  <si>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</si>
  <si>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</si>
  <si>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</si>
  <si>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</si>
  <si>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</si>
  <si>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</si>
  <si>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</si>
  <si>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</si>
  <si>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</si>
  <si>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</si>
  <si>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</si>
  <si>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</si>
  <si>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</si>
  <si>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</si>
  <si>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</si>
  <si>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</si>
  <si>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</si>
  <si>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</si>
  <si>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</si>
  <si>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</si>
  <si>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</si>
  <si>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</si>
  <si>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</si>
  <si>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</si>
  <si>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</si>
  <si>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</si>
  <si>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</si>
  <si>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</si>
  <si>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</si>
  <si>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</si>
  <si>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</si>
  <si>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</si>
  <si>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</si>
  <si>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</si>
  <si>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</si>
  <si>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</si>
  <si>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</si>
  <si>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</si>
  <si>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</si>
  <si>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</si>
  <si>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</si>
  <si>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</si>
  <si>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</si>
  <si>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</si>
  <si>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</si>
  <si>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</si>
  <si>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</si>
  <si>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</si>
  <si>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</si>
  <si>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</si>
  <si>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</si>
  <si>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</si>
  <si>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</si>
  <si>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</si>
  <si>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</si>
  <si>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</si>
  <si>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</si>
  <si>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</si>
  <si>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</si>
  <si>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</si>
  <si>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</si>
  <si>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</si>
  <si>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</si>
  <si>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</si>
  <si>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</si>
  <si>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</si>
  <si>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</si>
  <si>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</si>
  <si>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</si>
  <si>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</si>
  <si>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</si>
  <si>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</si>
  <si>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</si>
  <si>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</si>
  <si>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</si>
  <si>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</si>
  <si>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</si>
  <si>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</si>
  <si>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</si>
  <si>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</si>
  <si>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</si>
  <si>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</si>
  <si>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</si>
  <si>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</si>
  <si>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</si>
  <si>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</si>
  <si>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</si>
  <si>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</si>
  <si>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</si>
  <si>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</si>
  <si>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</si>
  <si>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</si>
  <si>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</si>
  <si>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</si>
  <si>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</si>
  <si>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</si>
  <si>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</si>
  <si>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</si>
  <si>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</si>
  <si>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</si>
  <si>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</si>
  <si>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</si>
  <si>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</si>
  <si>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</si>
  <si>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</si>
  <si>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</si>
  <si>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</si>
  <si>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</si>
  <si>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</si>
  <si>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</si>
  <si>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</si>
  <si>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</si>
  <si>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</si>
  <si>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</si>
  <si>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</si>
  <si>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</si>
  <si>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</si>
  <si>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</si>
  <si>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</si>
  <si>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</si>
  <si>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</si>
  <si>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</si>
  <si>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</si>
  <si>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</si>
  <si>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</si>
  <si>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</si>
  <si>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</si>
  <si>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</si>
  <si>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</si>
  <si>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</si>
  <si>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</si>
  <si>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</si>
  <si>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</si>
  <si>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</si>
  <si>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</si>
  <si>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</si>
  <si>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</si>
  <si>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</si>
  <si>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</si>
  <si>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</si>
  <si>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</si>
  <si>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</si>
  <si>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</si>
  <si>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</si>
  <si>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</si>
  <si>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</si>
  <si>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</si>
  <si>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</si>
  <si>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</si>
  <si>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</si>
  <si>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</si>
  <si>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</si>
  <si>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</si>
  <si>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</si>
  <si>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</si>
  <si>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</si>
  <si>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</si>
  <si>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</si>
  <si>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</si>
  <si>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</si>
  <si>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</si>
  <si>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</si>
  <si>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</si>
  <si>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</si>
  <si>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</si>
  <si>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</si>
  <si>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</si>
  <si>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</si>
  <si>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</si>
  <si>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</si>
  <si>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</si>
  <si>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</si>
  <si>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</si>
  <si>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</si>
  <si>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</si>
  <si>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</si>
  <si>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</si>
  <si>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</si>
  <si>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</si>
  <si>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</si>
  <si>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</si>
  <si>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</si>
  <si>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</si>
  <si>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</si>
  <si>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</si>
  <si>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</si>
  <si>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</si>
  <si>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</si>
  <si>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</si>
  <si>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</si>
  <si>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</si>
  <si>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</si>
  <si>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</si>
  <si>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</si>
  <si>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</si>
  <si>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</si>
  <si>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</si>
  <si>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</si>
  <si>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</si>
  <si>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</si>
  <si>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</si>
  <si>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</si>
  <si>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</si>
  <si>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</si>
  <si>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</si>
  <si>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</si>
  <si>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</si>
  <si>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</si>
  <si>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</si>
  <si>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</si>
  <si>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</si>
  <si>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</si>
  <si>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</si>
  <si>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</si>
  <si>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</si>
  <si>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</si>
  <si>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</si>
  <si>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</si>
  <si>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</si>
  <si>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</si>
  <si>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</si>
  <si>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</si>
  <si>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</si>
  <si>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</si>
  <si>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</si>
  <si>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</si>
  <si>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</si>
  <si>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</si>
  <si>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</si>
  <si>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</si>
  <si>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</si>
  <si>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</si>
  <si>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</si>
  <si>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</si>
  <si>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</si>
  <si>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</si>
  <si>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</si>
  <si>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</si>
  <si>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</si>
  <si>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</si>
  <si>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</si>
  <si>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</si>
  <si>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</si>
  <si>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</si>
  <si>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</si>
  <si>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</si>
  <si>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</si>
  <si>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</si>
  <si>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</si>
  <si>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</si>
  <si>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</si>
  <si>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</si>
  <si>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</si>
  <si>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</si>
  <si>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</si>
  <si>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</si>
  <si>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</si>
  <si>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</si>
  <si>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</si>
  <si>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</si>
  <si>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</si>
  <si>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</si>
  <si>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</si>
  <si>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</si>
  <si>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</si>
  <si>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</si>
  <si>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</si>
  <si>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</si>
  <si>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</si>
  <si>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</si>
  <si>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</si>
  <si>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</si>
  <si>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</si>
  <si>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</si>
  <si>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</si>
  <si>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</si>
  <si>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</si>
  <si>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</si>
  <si>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</si>
  <si>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</si>
  <si>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</si>
  <si>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</si>
  <si>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</si>
  <si>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</si>
  <si>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</si>
  <si>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</si>
  <si>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</si>
  <si>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</si>
  <si>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</si>
  <si>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</si>
  <si>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</si>
  <si>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</si>
  <si>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</si>
  <si>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</si>
  <si>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</si>
  <si>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</si>
  <si>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</si>
  <si>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</si>
  <si>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</si>
  <si>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</si>
  <si>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</si>
  <si>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</si>
  <si>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</si>
  <si>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</si>
  <si>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</si>
  <si>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</si>
  <si>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</si>
  <si>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</si>
  <si>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</si>
  <si>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</si>
  <si>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</si>
  <si>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</si>
  <si>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</si>
  <si>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</si>
  <si>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</si>
  <si>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</si>
  <si>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</si>
  <si>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</si>
  <si>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</si>
  <si>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</si>
  <si>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</si>
  <si>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</si>
  <si>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</si>
  <si>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</si>
  <si>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</si>
  <si>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</si>
  <si>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</si>
  <si>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</si>
  <si>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</si>
  <si>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</si>
  <si>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</si>
  <si>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</si>
  <si>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</si>
  <si>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</si>
  <si>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</si>
  <si>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</si>
  <si>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</si>
  <si>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</si>
  <si>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</si>
  <si>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</si>
  <si>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</si>
  <si>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</si>
  <si>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</si>
  <si>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</si>
  <si>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</si>
  <si>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</si>
  <si>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</si>
  <si>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</si>
  <si>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</si>
  <si>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</si>
  <si>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</si>
  <si>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</si>
  <si>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</si>
  <si>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</si>
  <si>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</si>
  <si>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</si>
  <si>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</si>
  <si>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</si>
  <si>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</si>
  <si>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</si>
  <si>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</si>
  <si>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</si>
  <si>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</si>
  <si>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</si>
  <si>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</si>
  <si>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</si>
  <si>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</si>
  <si>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</si>
  <si>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</si>
  <si>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</si>
  <si>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</si>
  <si>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</si>
  <si>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</si>
  <si>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</si>
  <si>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</si>
  <si>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</si>
  <si>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</si>
  <si>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</si>
  <si>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</si>
  <si>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</si>
  <si>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</si>
  <si>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</si>
  <si>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</si>
  <si>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</si>
  <si>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</si>
  <si>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</si>
  <si>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</si>
  <si>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</si>
  <si>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</si>
  <si>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</si>
  <si>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</si>
  <si>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</si>
  <si>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</si>
  <si>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</si>
  <si>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</si>
  <si>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</si>
  <si>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</si>
  <si>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</si>
  <si>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</si>
  <si>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</si>
  <si>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</si>
  <si>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</si>
  <si>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</si>
  <si>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</si>
  <si>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</si>
  <si>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</si>
  <si>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</si>
  <si>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</si>
  <si>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</si>
  <si>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</si>
  <si>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</si>
  <si>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</si>
  <si>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</si>
  <si>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</si>
  <si>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</si>
  <si>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</si>
  <si>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</si>
  <si>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</si>
  <si>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</si>
  <si>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</si>
  <si>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</si>
  <si>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</si>
  <si>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</si>
  <si>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</si>
  <si>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</si>
  <si>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</si>
  <si>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</si>
  <si>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</si>
  <si>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</si>
  <si>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</si>
  <si>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</si>
  <si>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</si>
  <si>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</si>
  <si>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</si>
  <si>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</si>
  <si>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</si>
  <si>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</si>
  <si>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</si>
  <si>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</si>
  <si>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</si>
  <si>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</si>
  <si>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</si>
  <si>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</si>
  <si>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</si>
  <si>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</si>
  <si>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</si>
  <si>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</si>
  <si>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</si>
  <si>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</si>
  <si>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</si>
  <si>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</si>
  <si>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</si>
  <si>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</si>
  <si>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</si>
  <si>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</si>
  <si>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</si>
  <si>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</si>
  <si>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</si>
  <si>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</si>
  <si>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</si>
  <si>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</si>
  <si>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</si>
  <si>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</si>
  <si>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</si>
  <si>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</si>
  <si>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</si>
  <si>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</si>
  <si>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</si>
  <si>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</si>
  <si>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</si>
  <si>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</si>
  <si>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</si>
  <si>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</si>
  <si>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</si>
  <si>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</si>
  <si>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</si>
  <si>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</si>
  <si>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</si>
  <si>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</si>
  <si>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</si>
  <si>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</si>
  <si>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</si>
  <si>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</si>
  <si>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</si>
  <si>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</si>
  <si>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</si>
  <si>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</si>
  <si>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</si>
  <si>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</si>
  <si>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</si>
  <si>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</si>
  <si>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</si>
  <si>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</si>
  <si>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</si>
  <si>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</si>
  <si>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</si>
  <si>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</si>
  <si>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</si>
  <si>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</si>
  <si>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</si>
  <si>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</si>
  <si>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</si>
  <si>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</si>
  <si>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</si>
  <si>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</si>
  <si>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</si>
  <si>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</si>
  <si>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</si>
  <si>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</si>
  <si>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</si>
  <si>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</si>
  <si>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</si>
  <si>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</si>
  <si>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</si>
  <si>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</si>
  <si>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</si>
  <si>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</si>
  <si>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</si>
  <si>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</si>
  <si>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</si>
  <si>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</si>
  <si>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</si>
  <si>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</si>
  <si>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</si>
  <si>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</si>
  <si>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</si>
  <si>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</si>
  <si>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</si>
  <si>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</si>
  <si>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</si>
  <si>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</si>
  <si>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</si>
  <si>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</si>
  <si>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</si>
  <si>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</si>
  <si>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</si>
  <si>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</si>
  <si>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</si>
  <si>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</si>
  <si>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</si>
  <si>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</si>
  <si>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</si>
  <si>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</si>
  <si>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</si>
  <si>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</si>
  <si>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</si>
  <si>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</si>
  <si>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</si>
  <si>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</si>
  <si>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</si>
  <si>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</si>
  <si>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</si>
  <si>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</si>
  <si>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</si>
  <si>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</si>
  <si>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</si>
  <si>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</si>
  <si>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</si>
  <si>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</si>
  <si>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</si>
  <si>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</si>
  <si>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</si>
  <si>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</si>
  <si>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</si>
  <si>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</si>
  <si>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</si>
  <si>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</si>
  <si>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</si>
  <si>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</si>
  <si>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</si>
  <si>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</si>
  <si>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</si>
  <si>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</si>
  <si>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</si>
  <si>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</si>
  <si>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</si>
  <si>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</si>
  <si>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</si>
  <si>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</si>
  <si>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</si>
  <si>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</si>
  <si>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</si>
  <si>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</si>
  <si>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</si>
  <si>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</si>
  <si>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</si>
  <si>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</si>
  <si>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</si>
  <si>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</si>
  <si>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</si>
  <si>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</si>
  <si>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</si>
  <si>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</si>
  <si>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</si>
  <si>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</si>
  <si>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</si>
  <si>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</si>
  <si>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</si>
  <si>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</si>
  <si>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</si>
  <si>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</si>
  <si>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</si>
  <si>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</si>
  <si>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</si>
  <si>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</si>
  <si>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</si>
  <si>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</si>
  <si>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</si>
  <si>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</si>
  <si>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</si>
  <si>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</si>
  <si>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</si>
  <si>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</si>
  <si>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</si>
  <si>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</si>
  <si>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</si>
  <si>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</si>
  <si>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</si>
  <si>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</si>
  <si>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</si>
  <si>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</si>
  <si>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</si>
  <si>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</si>
  <si>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</si>
  <si>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</si>
  <si>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</si>
  <si>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</si>
  <si>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</si>
  <si>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</si>
  <si>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</si>
  <si>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</si>
  <si>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</si>
  <si>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</si>
  <si>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</si>
  <si>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</si>
  <si>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</si>
  <si>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</si>
  <si>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</si>
  <si>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</si>
  <si>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</si>
  <si>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</si>
  <si>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</si>
  <si>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</si>
  <si>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</si>
  <si>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</si>
  <si>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</si>
  <si>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</si>
  <si>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</si>
  <si>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</si>
  <si>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</si>
  <si>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</si>
  <si>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</si>
  <si>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</si>
  <si>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</si>
  <si>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</si>
  <si>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</si>
  <si>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</si>
  <si>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</si>
  <si>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</si>
  <si>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</si>
  <si>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</si>
  <si>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</si>
  <si>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</si>
  <si>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</si>
  <si>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</si>
  <si>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</si>
  <si>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</si>
  <si>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</si>
  <si>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</si>
  <si>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</si>
  <si>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</si>
  <si>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</si>
  <si>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</si>
  <si>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</si>
  <si>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</si>
  <si>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</si>
  <si>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</si>
  <si>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</si>
  <si>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</si>
  <si>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</si>
  <si>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</si>
  <si>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</si>
  <si>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</si>
  <si>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</si>
  <si>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</si>
  <si>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</si>
  <si>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</si>
  <si>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</si>
  <si>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</si>
  <si>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</si>
  <si>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</si>
  <si>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</si>
  <si>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</si>
  <si>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</si>
  <si>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</si>
  <si>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</si>
  <si>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</si>
  <si>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</si>
  <si>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</si>
  <si>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</si>
  <si>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</si>
  <si>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</si>
  <si>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</si>
  <si>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</si>
  <si>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</si>
  <si>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</si>
  <si>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</si>
  <si>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</si>
  <si>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</si>
  <si>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</si>
  <si>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</si>
  <si>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</si>
  <si>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</si>
  <si>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</si>
  <si>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</si>
  <si>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</si>
  <si>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</si>
  <si>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</si>
  <si>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</si>
  <si>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</si>
  <si>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</si>
  <si>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</si>
  <si>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</si>
  <si>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</si>
  <si>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</si>
  <si>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</si>
  <si>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</si>
  <si>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</si>
  <si>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</si>
  <si>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</si>
  <si>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</si>
  <si>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</si>
  <si>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</si>
  <si>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</si>
  <si>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</si>
  <si>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</si>
  <si>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</si>
  <si>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</si>
  <si>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</si>
  <si>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</si>
  <si>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</si>
  <si>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</si>
  <si>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</si>
  <si>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</si>
  <si>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</si>
  <si>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</si>
  <si>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</si>
  <si>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</si>
  <si>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</si>
  <si>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</si>
  <si>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</si>
  <si>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</si>
  <si>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</si>
  <si>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</si>
  <si>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</si>
  <si>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</si>
  <si>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</si>
  <si>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</si>
  <si>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</si>
  <si>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</si>
  <si>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</si>
  <si>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</si>
  <si>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</si>
  <si>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</si>
  <si>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</si>
  <si>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</si>
  <si>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</si>
  <si>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</si>
  <si>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</si>
  <si>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</si>
  <si>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</si>
  <si>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</si>
  <si>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</si>
  <si>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</si>
  <si>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</si>
  <si>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</si>
  <si>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</si>
  <si>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</si>
  <si>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</si>
  <si>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</si>
  <si>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</si>
  <si>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</si>
  <si>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</si>
  <si>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</si>
  <si>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</si>
  <si>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</si>
  <si>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</si>
  <si>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</si>
  <si>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</si>
  <si>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</si>
  <si>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</si>
  <si>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</si>
  <si>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</si>
  <si>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</si>
  <si>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</si>
  <si>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</si>
  <si>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</si>
  <si>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</si>
  <si>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</si>
  <si>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</si>
  <si>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</si>
  <si>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</si>
  <si>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</si>
  <si>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</si>
  <si>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</si>
  <si>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</si>
  <si>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</si>
  <si>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</si>
  <si>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</si>
  <si>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</si>
  <si>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</si>
  <si>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</si>
  <si>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</si>
  <si>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</si>
  <si>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</si>
  <si>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</si>
  <si>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</si>
  <si>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</si>
  <si>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</si>
  <si>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</si>
  <si>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</si>
  <si>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</si>
  <si>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</si>
  <si>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</si>
  <si>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</si>
  <si>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</si>
  <si>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</si>
  <si>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</si>
  <si>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</si>
  <si>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</si>
  <si>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</si>
  <si>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</si>
  <si>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</si>
  <si>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</si>
  <si>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</si>
  <si>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</si>
  <si>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</si>
  <si>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</si>
  <si>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</si>
  <si>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</si>
  <si>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</si>
  <si>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</si>
  <si>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</si>
  <si>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</si>
  <si>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</si>
  <si>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</si>
  <si>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</si>
  <si>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</si>
  <si>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</si>
  <si>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</si>
  <si>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</si>
  <si>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</si>
  <si>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</si>
  <si>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</si>
  <si>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</si>
  <si>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</si>
  <si>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</si>
  <si>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</si>
  <si>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</si>
  <si>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</si>
  <si>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</si>
  <si>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</si>
  <si>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</si>
  <si>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</si>
  <si>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</si>
  <si>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</si>
  <si>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</si>
  <si>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</si>
  <si>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</si>
  <si>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</si>
  <si>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</si>
  <si>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</si>
  <si>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</si>
  <si>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</si>
  <si>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</si>
  <si>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</si>
  <si>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</si>
  <si>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</si>
  <si>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</si>
  <si>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</si>
  <si>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</si>
  <si>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</si>
  <si>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</si>
  <si>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</si>
  <si>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</si>
  <si>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</si>
  <si>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</si>
  <si>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</si>
  <si>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</si>
  <si>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</si>
  <si>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</si>
  <si>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</si>
  <si>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</si>
  <si>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</si>
  <si>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</si>
  <si>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</si>
  <si>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</si>
  <si>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</si>
  <si>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</si>
  <si>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</si>
  <si>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</si>
  <si>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</si>
  <si>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</si>
  <si>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</si>
  <si>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</si>
  <si>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</si>
  <si>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</si>
  <si>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</si>
  <si>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</si>
  <si>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</si>
  <si>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</si>
  <si>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</si>
  <si>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</si>
  <si>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</si>
  <si>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</si>
  <si>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</si>
  <si>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</si>
  <si>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</si>
  <si>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</si>
  <si>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</si>
  <si>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</si>
  <si>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</si>
  <si>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</si>
  <si>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</si>
  <si>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</si>
  <si>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</si>
  <si>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</si>
  <si>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</si>
  <si>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</si>
  <si>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</si>
  <si>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</si>
  <si>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</si>
  <si>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</si>
  <si>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</si>
  <si>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</si>
  <si>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</si>
  <si>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</si>
  <si>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</si>
  <si>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</si>
  <si>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</si>
  <si>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</si>
  <si>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</si>
  <si>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</si>
  <si>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</si>
  <si>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</si>
  <si>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</si>
  <si>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</si>
  <si>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</si>
  <si>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</si>
  <si>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</si>
  <si>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</si>
  <si>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</si>
  <si>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</si>
  <si>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</si>
  <si>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</si>
  <si>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</si>
  <si>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</si>
  <si>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</si>
  <si>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</si>
  <si>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</si>
  <si>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</si>
  <si>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</si>
  <si>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</si>
  <si>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</si>
  <si>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</si>
  <si>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</si>
  <si>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</si>
  <si>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</si>
  <si>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</si>
  <si>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</si>
  <si>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</si>
  <si>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</si>
  <si>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</si>
  <si>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</si>
  <si>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</si>
  <si>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</si>
  <si>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</si>
  <si>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</si>
  <si>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</si>
  <si>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</si>
  <si>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</si>
  <si>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</si>
  <si>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</si>
  <si>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</si>
  <si>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</si>
  <si>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</si>
  <si>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</si>
  <si>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</si>
  <si>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</si>
  <si>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</si>
  <si>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</si>
  <si>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</si>
  <si>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</si>
  <si>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</si>
  <si>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</si>
  <si>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</si>
  <si>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</si>
  <si>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</si>
  <si>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</si>
  <si>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</si>
  <si>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</si>
  <si>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</si>
  <si>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</si>
  <si>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</si>
  <si>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</si>
  <si>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</si>
  <si>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</si>
  <si>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</si>
  <si>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</si>
  <si>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</si>
  <si>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</si>
  <si>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</si>
  <si>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</si>
  <si>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</si>
  <si>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</si>
  <si>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</si>
  <si>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</si>
  <si>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</si>
  <si>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</si>
  <si>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</si>
  <si>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</si>
  <si>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</si>
  <si>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</si>
  <si>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</si>
  <si>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</si>
  <si>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</si>
  <si>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</si>
  <si>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</si>
  <si>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</si>
  <si>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</si>
  <si>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</si>
  <si>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</si>
  <si>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</si>
  <si>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</si>
  <si>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</si>
  <si>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</si>
  <si>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</si>
  <si>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</si>
  <si>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</si>
  <si>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</si>
  <si>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</si>
  <si>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</si>
  <si>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</si>
  <si>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</si>
  <si>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</si>
  <si>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</si>
  <si>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</si>
  <si>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</si>
  <si>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</si>
  <si>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</si>
  <si>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</si>
  <si>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</si>
  <si>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</si>
  <si>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</si>
  <si>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</si>
  <si>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</si>
  <si>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</si>
  <si>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</si>
  <si>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</si>
  <si>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</si>
  <si>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</si>
  <si>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</si>
  <si>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</si>
  <si>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</si>
  <si>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</si>
  <si>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</si>
  <si>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</si>
  <si>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</si>
  <si>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</si>
  <si>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</si>
  <si>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</si>
  <si>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</si>
  <si>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</si>
  <si>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</si>
  <si>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</si>
  <si>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</si>
  <si>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</si>
  <si>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</si>
  <si>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</si>
  <si>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</si>
  <si>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</si>
  <si>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</si>
  <si>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</si>
  <si>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</si>
  <si>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</si>
  <si>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</si>
  <si>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</si>
  <si>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</si>
  <si>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</si>
  <si>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</si>
  <si>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</si>
  <si>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</si>
  <si>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</si>
  <si>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</si>
  <si>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</si>
  <si>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</si>
  <si>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</si>
  <si>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</si>
  <si>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</si>
  <si>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</si>
  <si>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</si>
  <si>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</si>
  <si>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</si>
  <si>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</si>
  <si>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</si>
  <si>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</si>
  <si>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</si>
  <si>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</si>
  <si>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</si>
  <si>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</si>
  <si>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</si>
  <si>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</si>
  <si>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</si>
  <si>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</si>
  <si>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</si>
  <si>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</si>
  <si>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</si>
  <si>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</si>
  <si>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</si>
  <si>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</si>
  <si>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</si>
  <si>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</si>
  <si>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</si>
  <si>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</si>
  <si>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</si>
  <si>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</si>
  <si>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</si>
  <si>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</si>
  <si>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</si>
  <si>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</si>
  <si>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</si>
  <si>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</si>
  <si>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</si>
  <si>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</si>
  <si>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</si>
  <si>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</si>
  <si>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</si>
  <si>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</si>
  <si>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</si>
  <si>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</si>
  <si>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</si>
  <si>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</si>
  <si>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</si>
  <si>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</si>
  <si>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</si>
  <si>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</si>
  <si>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</si>
  <si>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</si>
  <si>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</si>
  <si>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</si>
  <si>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</si>
  <si>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</si>
  <si>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</si>
  <si>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</si>
  <si>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</si>
  <si>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</si>
  <si>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</si>
  <si>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</si>
  <si>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</si>
  <si>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</si>
  <si>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</si>
  <si>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</si>
  <si>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</si>
  <si>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</si>
  <si>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</si>
  <si>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</si>
  <si>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</si>
  <si>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</si>
  <si>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</si>
  <si>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</si>
  <si>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</si>
  <si>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</si>
  <si>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</si>
  <si>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</si>
  <si>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</si>
  <si>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</si>
  <si>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</si>
  <si>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</si>
  <si>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</si>
  <si>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</si>
  <si>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</si>
  <si>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</si>
  <si>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</si>
  <si>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</si>
  <si>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</si>
  <si>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</si>
  <si>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</si>
  <si>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</si>
  <si>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</si>
  <si>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</si>
  <si>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</si>
  <si>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</si>
  <si>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</si>
  <si>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</si>
  <si>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</si>
  <si>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</si>
  <si>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</si>
  <si>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</si>
  <si>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</si>
  <si>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</si>
  <si>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</si>
  <si>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</si>
  <si>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</si>
  <si>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</si>
  <si>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</si>
  <si>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</si>
  <si>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</si>
  <si>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</si>
  <si>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</si>
  <si>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</si>
  <si>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</si>
  <si>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</si>
  <si>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</si>
  <si>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</si>
  <si>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</si>
  <si>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</si>
  <si>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</si>
  <si>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</si>
  <si>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</si>
  <si>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</si>
  <si>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</si>
  <si>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</si>
  <si>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</si>
  <si>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</si>
  <si>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</si>
  <si>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</si>
  <si>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</si>
  <si>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</si>
  <si>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</si>
  <si>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</si>
  <si>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</si>
  <si>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</si>
  <si>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</si>
  <si>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</si>
  <si>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</si>
  <si>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</si>
  <si>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</si>
  <si>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</si>
  <si>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</si>
  <si>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</si>
  <si>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</si>
  <si>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</si>
  <si>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</si>
  <si>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</si>
  <si>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</si>
  <si>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</si>
  <si>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</si>
  <si>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</si>
  <si>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</si>
  <si>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</si>
  <si>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</si>
  <si>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</si>
  <si>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</si>
  <si>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</si>
  <si>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</si>
  <si>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</si>
  <si>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</si>
  <si>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</si>
  <si>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</si>
  <si>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</si>
  <si>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</si>
  <si>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</si>
  <si>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</si>
  <si>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</si>
  <si>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</si>
  <si>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</si>
  <si>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</si>
  <si>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</si>
  <si>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</si>
  <si>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</si>
  <si>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</si>
  <si>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</si>
  <si>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</si>
  <si>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</si>
  <si>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</si>
  <si>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</si>
  <si>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</si>
  <si>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</si>
  <si>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</si>
  <si>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</si>
  <si>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</si>
  <si>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</si>
  <si>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</si>
  <si>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</si>
  <si>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</si>
  <si>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</si>
  <si>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</si>
  <si>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</si>
  <si>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</si>
  <si>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</si>
  <si>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</si>
  <si>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</si>
  <si>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</si>
  <si>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</si>
  <si>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</si>
  <si>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</si>
  <si>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</si>
  <si>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</si>
  <si>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</si>
  <si>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</si>
  <si>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</si>
  <si>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</si>
  <si>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</si>
  <si>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</si>
  <si>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</si>
  <si>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</si>
  <si>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</si>
  <si>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</si>
  <si>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</si>
  <si>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</si>
  <si>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</si>
  <si>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</si>
  <si>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</si>
  <si>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</si>
  <si>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</si>
  <si>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</si>
  <si>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</si>
  <si>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</si>
  <si>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</si>
  <si>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</si>
  <si>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</si>
  <si>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</si>
  <si>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</si>
  <si>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</si>
  <si>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</si>
  <si>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</si>
  <si>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</si>
  <si>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</si>
  <si>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</si>
  <si>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</si>
  <si>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</si>
  <si>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</si>
  <si>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</si>
  <si>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</si>
  <si>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</si>
  <si>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</si>
  <si>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</si>
  <si>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</si>
  <si>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</si>
  <si>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</si>
  <si>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</si>
  <si>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</si>
  <si>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</si>
  <si>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</si>
  <si>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</si>
  <si>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</si>
  <si>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</si>
  <si>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</si>
  <si>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</si>
  <si>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</si>
  <si>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</si>
  <si>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</si>
  <si>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</si>
  <si>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</si>
  <si>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</si>
  <si>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</si>
  <si>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</si>
  <si>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</si>
  <si>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</si>
  <si>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</si>
  <si>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</si>
  <si>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</si>
  <si>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</si>
  <si>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</si>
  <si>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</si>
  <si>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</si>
  <si>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</si>
  <si>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</si>
  <si>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</si>
  <si>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</si>
  <si>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</si>
  <si>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</si>
  <si>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</si>
  <si>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</si>
  <si>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</si>
  <si>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</si>
  <si>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</si>
  <si>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</si>
  <si>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</si>
  <si>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</si>
  <si>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</si>
  <si>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</si>
  <si>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</si>
  <si>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</si>
  <si>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</si>
  <si>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</si>
  <si>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</si>
  <si>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</si>
  <si>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</si>
  <si>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</si>
  <si>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</si>
  <si>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</si>
  <si>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</si>
  <si>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</si>
  <si>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</si>
  <si>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</si>
  <si>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</si>
  <si>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</si>
  <si>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</si>
  <si>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</si>
  <si>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</si>
  <si>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</si>
  <si>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</si>
  <si>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</si>
  <si>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</si>
  <si>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</si>
  <si>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</si>
  <si>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</si>
  <si>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</si>
  <si>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</si>
  <si>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</si>
  <si>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</si>
  <si>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</si>
  <si>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</si>
  <si>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</si>
  <si>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</si>
  <si>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</si>
  <si>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</si>
  <si>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</si>
  <si>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</si>
  <si>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</si>
  <si>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</si>
  <si>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</si>
  <si>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</si>
  <si>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</si>
  <si>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</si>
  <si>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</si>
  <si>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</si>
  <si>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</si>
  <si>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</si>
  <si>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</si>
  <si>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</si>
  <si>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</si>
  <si>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</si>
  <si>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</si>
  <si>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</si>
  <si>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</si>
  <si>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</si>
  <si>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</si>
  <si>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</si>
  <si>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</si>
  <si>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</si>
  <si>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</si>
  <si>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</si>
  <si>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</si>
  <si>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</si>
  <si>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</si>
  <si>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</si>
  <si>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</si>
  <si>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</si>
  <si>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</si>
  <si>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</si>
  <si>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</si>
  <si>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</si>
  <si>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</si>
  <si>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</si>
  <si>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</si>
  <si>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</si>
  <si>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</si>
  <si>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</si>
  <si>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</si>
  <si>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</si>
  <si>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</si>
  <si>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</si>
  <si>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</si>
  <si>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</si>
  <si>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</si>
  <si>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</si>
  <si>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</si>
  <si>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</si>
  <si>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</si>
  <si>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</si>
  <si>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</si>
  <si>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</si>
  <si>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</si>
  <si>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</si>
  <si>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</si>
  <si>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</si>
  <si>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</si>
  <si>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</si>
  <si>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</si>
  <si>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</si>
  <si>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</si>
  <si>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</si>
  <si>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</si>
  <si>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</si>
  <si>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</si>
  <si>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</si>
  <si>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</si>
  <si>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</si>
  <si>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</si>
  <si>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</si>
  <si>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</si>
  <si>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</si>
  <si>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</si>
  <si>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</si>
  <si>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</si>
  <si>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</si>
  <si>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</si>
  <si>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</si>
  <si>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</si>
  <si>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</si>
  <si>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</si>
  <si>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</si>
  <si>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</si>
  <si>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</si>
  <si>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</si>
  <si>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</si>
  <si>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</si>
  <si>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</si>
  <si>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</si>
  <si>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</si>
  <si>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</si>
  <si>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</si>
  <si>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</si>
  <si>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</si>
  <si>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</si>
  <si>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</si>
  <si>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</si>
  <si>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</si>
  <si>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</si>
  <si>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</si>
  <si>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</si>
  <si>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</si>
  <si>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</si>
  <si>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</si>
  <si>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</si>
  <si>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</si>
  <si>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</si>
  <si>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</si>
  <si>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</si>
  <si>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</si>
  <si>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</si>
  <si>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</si>
  <si>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</si>
  <si>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</si>
  <si>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</si>
  <si>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</si>
  <si>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</si>
  <si>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</si>
  <si>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</si>
  <si>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</si>
  <si>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</si>
  <si>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</si>
  <si>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</si>
  <si>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</si>
  <si>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</si>
  <si>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</si>
  <si>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</si>
  <si>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</si>
  <si>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</si>
  <si>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</si>
  <si>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</si>
  <si>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</si>
  <si>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</si>
  <si>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</si>
  <si>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</si>
  <si>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</si>
  <si>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</si>
  <si>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</si>
  <si>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</si>
  <si>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</si>
  <si>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</si>
  <si>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</si>
  <si>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</si>
  <si>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</si>
  <si>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</si>
  <si>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</si>
  <si>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</si>
  <si>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</si>
  <si>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</si>
  <si>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</si>
  <si>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</si>
  <si>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</si>
  <si>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</si>
  <si>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</si>
  <si>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</si>
  <si>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</si>
  <si>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</si>
  <si>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</si>
  <si>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</si>
  <si>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</si>
  <si>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</si>
  <si>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</si>
  <si>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</si>
  <si>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</si>
  <si>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</si>
  <si>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</si>
  <si>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</si>
  <si>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</si>
  <si>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</si>
  <si>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</si>
  <si>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</si>
  <si>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</si>
  <si>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</si>
  <si>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</si>
  <si>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</si>
  <si>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</si>
  <si>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</si>
  <si>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</si>
  <si>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</si>
  <si>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</si>
  <si>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</si>
  <si>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</si>
  <si>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</si>
  <si>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</si>
  <si>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</si>
  <si>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</si>
  <si>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</si>
  <si>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</si>
  <si>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</si>
  <si>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</si>
  <si>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</si>
  <si>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</si>
  <si>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</si>
  <si>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</si>
  <si>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</si>
  <si>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</si>
  <si>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</si>
  <si>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</si>
  <si>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</si>
  <si>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</si>
  <si>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</si>
  <si>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</si>
  <si>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</si>
  <si>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</si>
  <si>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</si>
  <si>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</si>
  <si>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</si>
  <si>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</si>
  <si>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</si>
  <si>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</si>
  <si>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</si>
  <si>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</si>
  <si>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</si>
  <si>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</si>
  <si>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</si>
  <si>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</si>
  <si>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</si>
  <si>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</si>
  <si>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</si>
  <si>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</si>
  <si>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</si>
  <si>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</si>
  <si>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</si>
  <si>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</si>
  <si>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</si>
  <si>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</si>
  <si>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</si>
  <si>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</si>
  <si>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</si>
  <si>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</si>
  <si>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</si>
  <si>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</si>
  <si>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</si>
  <si>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</si>
  <si>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</si>
  <si>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</si>
  <si>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</si>
  <si>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</si>
  <si>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</si>
  <si>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</si>
  <si>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</si>
  <si>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</si>
  <si>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</si>
  <si>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</si>
  <si>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</si>
  <si>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</si>
  <si>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</si>
  <si>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</si>
  <si>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</si>
  <si>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</si>
  <si>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</si>
  <si>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</si>
  <si>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</si>
  <si>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</si>
  <si>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</si>
  <si>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</si>
  <si>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</si>
  <si>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</si>
  <si>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</si>
  <si>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</si>
  <si>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</si>
  <si>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</si>
  <si>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</si>
  <si>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</si>
  <si>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</si>
  <si>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</si>
  <si>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</si>
  <si>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</si>
  <si>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</si>
  <si>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</si>
  <si>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</si>
  <si>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</si>
  <si>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</si>
  <si>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</si>
  <si>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</si>
  <si>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</si>
  <si>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</si>
  <si>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</si>
  <si>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</si>
  <si>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</si>
  <si>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</si>
  <si>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</si>
  <si>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</si>
  <si>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</si>
  <si>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</si>
  <si>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</si>
  <si>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</si>
  <si>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</si>
  <si>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</si>
  <si>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</si>
  <si>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</si>
  <si>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</si>
  <si>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</si>
  <si>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</si>
  <si>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</si>
  <si>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</si>
  <si>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</si>
  <si>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</si>
  <si>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</si>
  <si>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</si>
  <si>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</si>
  <si>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</si>
  <si>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</si>
  <si>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</si>
  <si>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</si>
  <si>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</si>
  <si>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</si>
  <si>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</si>
  <si>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</si>
  <si>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</si>
  <si>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</si>
  <si>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</si>
  <si>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</si>
  <si>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</si>
  <si>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</si>
  <si>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</si>
  <si>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</si>
  <si>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</si>
  <si>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</si>
  <si>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</si>
  <si>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</si>
  <si>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</si>
  <si>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</si>
  <si>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</si>
  <si>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</si>
  <si>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</si>
  <si>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</si>
  <si>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</si>
  <si>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</si>
  <si>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</si>
  <si>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</si>
  <si>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</si>
  <si>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</si>
  <si>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</si>
  <si>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</si>
  <si>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</si>
  <si>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</si>
  <si>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</si>
  <si>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</si>
  <si>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</si>
  <si>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</si>
  <si>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</si>
  <si>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</si>
  <si>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</si>
  <si>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</si>
  <si>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</si>
  <si>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</si>
  <si>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</si>
  <si>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</si>
  <si>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</si>
  <si>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</si>
  <si>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</si>
  <si>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</si>
  <si>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</si>
  <si>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</si>
  <si>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</si>
  <si>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</si>
  <si>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</si>
  <si>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</si>
  <si>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</si>
  <si>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</si>
  <si>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</si>
  <si>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</si>
  <si>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</si>
  <si>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</si>
  <si>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</si>
  <si>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</si>
  <si>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</si>
  <si>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</si>
  <si>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</si>
  <si>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</si>
  <si>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</si>
  <si>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</si>
  <si>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</si>
  <si>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</si>
  <si>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</si>
  <si>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</si>
  <si>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</si>
  <si>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</si>
  <si>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</si>
  <si>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</si>
  <si>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</si>
  <si>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</si>
  <si>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</si>
  <si>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</si>
  <si>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</si>
  <si>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</si>
  <si>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</si>
  <si>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</si>
  <si>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</si>
  <si>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</si>
  <si>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</si>
  <si>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</si>
  <si>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</si>
  <si>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</si>
  <si>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</si>
  <si>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</si>
  <si>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</si>
  <si>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</si>
  <si>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</si>
  <si>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</si>
  <si>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</si>
  <si>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</si>
  <si>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</si>
  <si>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</si>
  <si>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</si>
  <si>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</si>
  <si>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</si>
  <si>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</si>
  <si>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</si>
  <si>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</si>
  <si>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</si>
  <si>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</si>
  <si>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</si>
  <si>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</si>
  <si>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</si>
  <si>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</si>
  <si>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</si>
  <si>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</si>
  <si>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</si>
  <si>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</si>
  <si>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</si>
  <si>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</si>
  <si>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</si>
  <si>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</si>
  <si>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</si>
  <si>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</si>
  <si>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</si>
  <si>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</si>
  <si>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</si>
  <si>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</si>
  <si>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</si>
  <si>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</si>
  <si>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</si>
  <si>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</si>
  <si>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</si>
  <si>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</si>
  <si>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</si>
  <si>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</si>
  <si>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</si>
  <si>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</si>
  <si>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</si>
  <si>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</si>
  <si>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</si>
  <si>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</si>
  <si>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</si>
  <si>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</si>
  <si>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</si>
  <si>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</si>
  <si>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</si>
  <si>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</si>
  <si>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</si>
  <si>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</si>
  <si>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</si>
  <si>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</si>
  <si>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</si>
  <si>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</si>
  <si>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</si>
  <si>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</si>
  <si>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</si>
  <si>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</si>
  <si>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</si>
  <si>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</si>
  <si>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</si>
  <si>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</si>
  <si>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</si>
  <si>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</si>
  <si>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</si>
  <si>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</si>
  <si>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</si>
  <si>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</si>
  <si>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</si>
  <si>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</si>
  <si>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</si>
  <si>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</si>
  <si>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</si>
  <si>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</si>
  <si>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</si>
  <si>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</si>
  <si>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</si>
  <si>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</si>
  <si>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</si>
  <si>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</si>
  <si>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</si>
  <si>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</si>
  <si>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</si>
  <si>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</si>
  <si>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</si>
  <si>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</si>
  <si>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</si>
  <si>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</si>
  <si>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</si>
  <si>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</si>
  <si>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</si>
  <si>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</si>
  <si>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</si>
  <si>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</si>
  <si>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</si>
  <si>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</si>
  <si>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</si>
  <si>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</si>
  <si>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</si>
  <si>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</si>
  <si>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</si>
  <si>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</si>
  <si>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</si>
  <si>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</si>
  <si>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</si>
  <si>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</si>
  <si>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</si>
  <si>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</si>
  <si>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</si>
  <si>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</si>
  <si>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</si>
  <si>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</si>
  <si>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</si>
  <si>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</si>
  <si>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</si>
  <si>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</si>
  <si>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</si>
  <si>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</si>
  <si>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</si>
  <si>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</si>
  <si>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</si>
  <si>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</si>
  <si>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</si>
  <si>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</si>
  <si>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</si>
  <si>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</si>
  <si>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</si>
  <si>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</si>
  <si>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</si>
  <si>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</si>
  <si>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</si>
  <si>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</si>
  <si>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</si>
  <si>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</si>
  <si>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</si>
  <si>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</si>
  <si>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</si>
  <si>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</si>
  <si>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</si>
  <si>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</si>
  <si>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</si>
  <si>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</si>
  <si>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</si>
  <si>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</si>
  <si>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</si>
  <si>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</si>
  <si>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</si>
  <si>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</si>
  <si>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</si>
  <si>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</si>
  <si>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</si>
  <si>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</si>
  <si>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</si>
  <si>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</si>
  <si>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</si>
  <si>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</si>
  <si>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</si>
  <si>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</si>
  <si>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</si>
  <si>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</si>
  <si>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</si>
  <si>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</si>
  <si>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</si>
  <si>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</si>
  <si>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</si>
  <si>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</si>
  <si>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</si>
  <si>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</si>
  <si>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</si>
  <si>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</si>
  <si>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</si>
  <si>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</si>
  <si>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</si>
  <si>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</si>
  <si>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</si>
  <si>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</si>
  <si>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</si>
  <si>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</si>
  <si>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</si>
  <si>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</si>
  <si>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</si>
  <si>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</si>
  <si>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</si>
  <si>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</si>
  <si>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</si>
  <si>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</si>
  <si>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</si>
  <si>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</si>
  <si>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</si>
  <si>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</si>
  <si>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</si>
  <si>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</si>
  <si>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</si>
  <si>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</si>
  <si>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</si>
  <si>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</si>
  <si>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</si>
  <si>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</si>
  <si>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</si>
  <si>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</si>
  <si>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</si>
  <si>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</si>
  <si>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</si>
  <si>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</si>
  <si>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</si>
  <si>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</si>
  <si>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</si>
  <si>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</si>
  <si>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</si>
  <si>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</si>
  <si>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</si>
  <si>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</si>
  <si>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</si>
  <si>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</si>
  <si>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</si>
  <si>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</si>
  <si>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</si>
  <si>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</si>
  <si>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</si>
  <si>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</si>
  <si>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</si>
  <si>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</si>
  <si>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</si>
  <si>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</si>
  <si>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</si>
  <si>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</si>
  <si>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</si>
  <si>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</si>
  <si>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</si>
  <si>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</si>
  <si>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</si>
  <si>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</si>
  <si>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</si>
  <si>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</si>
  <si>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</si>
  <si>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</si>
  <si>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</si>
  <si>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</si>
  <si>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</si>
  <si>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</si>
  <si>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</si>
  <si>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</si>
  <si>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</si>
  <si>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</si>
  <si>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</si>
  <si>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</si>
  <si>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</si>
  <si>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</si>
  <si>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</si>
  <si>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</si>
  <si>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</si>
  <si>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</si>
  <si>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</si>
  <si>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</si>
  <si>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</si>
  <si>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</si>
  <si>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</si>
  <si>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</si>
  <si>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</si>
  <si>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</si>
  <si>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</si>
  <si>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</si>
  <si>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</si>
  <si>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</si>
  <si>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</si>
  <si>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</si>
  <si>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</si>
  <si>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</si>
  <si>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</si>
  <si>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</si>
  <si>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</si>
  <si>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</si>
  <si>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</si>
  <si>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</si>
  <si>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</si>
  <si>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</si>
  <si>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</si>
  <si>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</si>
  <si>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</si>
  <si>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</si>
  <si>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</si>
  <si>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</si>
  <si>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</si>
  <si>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</si>
  <si>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</si>
  <si>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</si>
  <si>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</si>
  <si>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</si>
  <si>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</si>
  <si>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</si>
  <si>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</si>
  <si>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</si>
  <si>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</si>
  <si>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</si>
  <si>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</si>
  <si>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</si>
  <si>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</si>
  <si>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</si>
  <si>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</si>
  <si>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</si>
  <si>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</si>
  <si>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</si>
  <si>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</si>
  <si>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</si>
  <si>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</si>
  <si>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</si>
  <si>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</si>
  <si>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</si>
  <si>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</si>
  <si>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</si>
  <si>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</si>
  <si>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</si>
  <si>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</si>
  <si>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</si>
  <si>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</si>
  <si>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</si>
  <si>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</si>
  <si>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</si>
  <si>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</si>
  <si>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</si>
  <si>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</si>
  <si>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</si>
  <si>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</si>
  <si>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</si>
  <si>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</si>
  <si>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</si>
  <si>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</si>
  <si>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</si>
  <si>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</si>
  <si>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</si>
  <si>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</si>
  <si>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</si>
  <si>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</si>
  <si>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</si>
  <si>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</si>
  <si>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</si>
  <si>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</si>
  <si>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</si>
  <si>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</si>
  <si>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</si>
  <si>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</si>
  <si>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</si>
  <si>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</si>
  <si>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</si>
  <si>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</si>
  <si>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</si>
  <si>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</si>
  <si>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</si>
  <si>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</si>
  <si>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</si>
  <si>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</si>
  <si>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</si>
  <si>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</si>
  <si>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</si>
  <si>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</si>
  <si>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</si>
  <si>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</si>
  <si>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</si>
  <si>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</si>
  <si>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</si>
  <si>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</si>
  <si>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</si>
  <si>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</si>
  <si>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</si>
  <si>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</si>
  <si>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</si>
  <si>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</si>
  <si>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</si>
  <si>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</si>
  <si>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</si>
  <si>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</si>
  <si>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</si>
  <si>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</si>
  <si>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</si>
  <si>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</si>
  <si>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</si>
  <si>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</si>
  <si>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</si>
  <si>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</si>
  <si>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</si>
  <si>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</si>
  <si>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</si>
  <si>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</si>
  <si>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</si>
  <si>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</si>
  <si>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</si>
  <si>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</si>
  <si>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</si>
  <si>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</si>
  <si>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</si>
  <si>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</si>
  <si>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</si>
  <si>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</si>
  <si>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</si>
  <si>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</si>
  <si>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</si>
  <si>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</si>
  <si>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</si>
  <si>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</si>
  <si>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</si>
  <si>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</si>
  <si>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</si>
  <si>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</si>
  <si>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</si>
  <si>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</si>
  <si>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</si>
  <si>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</si>
  <si>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</si>
  <si>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</si>
  <si>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</si>
  <si>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</si>
  <si>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</si>
  <si>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</si>
  <si>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</si>
  <si>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</si>
  <si>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</si>
  <si>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</si>
  <si>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</si>
  <si>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</si>
  <si>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</si>
  <si>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</si>
  <si>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</si>
  <si>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</si>
  <si>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</si>
  <si>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</si>
  <si>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</si>
  <si>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</si>
  <si>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</si>
  <si>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</si>
  <si>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</si>
  <si>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</si>
  <si>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</si>
  <si>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</si>
  <si>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</si>
  <si>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</si>
  <si>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</si>
  <si>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</si>
  <si>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</si>
  <si>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</si>
  <si>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</si>
  <si>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</si>
  <si>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</si>
  <si>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</si>
  <si>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</si>
  <si>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</si>
  <si>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</si>
  <si>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</si>
  <si>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</si>
  <si>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</si>
  <si>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</si>
  <si>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</si>
  <si>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</si>
  <si>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</si>
  <si>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</si>
  <si>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</si>
  <si>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</si>
  <si>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</si>
  <si>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</si>
  <si>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</si>
  <si>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</si>
  <si>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</si>
  <si>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</si>
  <si>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</si>
  <si>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</si>
  <si>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</si>
  <si>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</si>
  <si>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</si>
  <si>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</si>
  <si>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</si>
  <si>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</si>
  <si>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</si>
  <si>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</si>
  <si>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</si>
  <si>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</si>
  <si>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</si>
  <si>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</si>
  <si>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</si>
  <si>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</si>
  <si>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</si>
  <si>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</si>
  <si>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</si>
  <si>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</si>
  <si>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</si>
  <si>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</si>
  <si>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</si>
  <si>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</si>
  <si>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</si>
  <si>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</si>
  <si>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</si>
  <si>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</si>
  <si>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</si>
  <si>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</si>
  <si>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</si>
  <si>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</si>
  <si>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</si>
  <si>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</si>
  <si>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</si>
  <si>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</si>
  <si>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</si>
  <si>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</si>
  <si>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</si>
  <si>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</si>
  <si>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</si>
  <si>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</si>
  <si>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</si>
  <si>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</si>
  <si>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</si>
  <si>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</si>
  <si>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</si>
  <si>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</si>
  <si>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</si>
  <si>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</si>
  <si>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</si>
  <si>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</si>
  <si>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</si>
  <si>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</si>
  <si>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</si>
  <si>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</si>
  <si>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</si>
  <si>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</si>
  <si>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</si>
  <si>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</si>
  <si>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</si>
  <si>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</si>
  <si>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</si>
  <si>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</si>
  <si>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</si>
  <si>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</si>
  <si>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</si>
  <si>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</si>
  <si>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</si>
  <si>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</si>
  <si>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</si>
  <si>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</si>
  <si>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</si>
  <si>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</si>
  <si>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</si>
  <si>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</si>
  <si>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</si>
  <si>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</si>
  <si>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</si>
  <si>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</si>
  <si>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</si>
  <si>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</si>
  <si>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</si>
  <si>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</si>
  <si>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</si>
  <si>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</si>
  <si>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</si>
  <si>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</si>
  <si>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</si>
  <si>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</si>
  <si>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</si>
  <si>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</si>
  <si>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</si>
  <si>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</si>
  <si>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</si>
  <si>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</si>
  <si>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</si>
  <si>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</si>
  <si>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</si>
  <si>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</si>
  <si>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</si>
  <si>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</si>
  <si>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</si>
  <si>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</si>
  <si>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</si>
  <si>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</si>
  <si>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</si>
  <si>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</si>
  <si>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</si>
  <si>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</si>
  <si>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</si>
  <si>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</si>
  <si>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</si>
  <si>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</si>
  <si>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</si>
  <si>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</si>
  <si>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</si>
  <si>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</si>
  <si>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</si>
  <si>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</si>
  <si>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</si>
  <si>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</si>
  <si>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</si>
  <si>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</si>
  <si>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</si>
  <si>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</si>
  <si>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</si>
  <si>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</si>
  <si>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</si>
  <si>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</si>
  <si>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</si>
  <si>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</si>
  <si>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</si>
  <si>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</si>
  <si>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</si>
  <si>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</si>
  <si>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</si>
  <si>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</si>
  <si>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</si>
  <si>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</si>
  <si>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</si>
  <si>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</si>
  <si>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</si>
  <si>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</si>
  <si>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</si>
  <si>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</si>
  <si>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</si>
  <si>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</si>
  <si>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</si>
  <si>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</si>
  <si>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</si>
  <si>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</si>
  <si>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</si>
  <si>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</si>
  <si>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</si>
  <si>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</si>
  <si>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</si>
  <si>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</si>
  <si>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</si>
  <si>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</si>
  <si>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</si>
  <si>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</si>
  <si>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</si>
  <si>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</si>
  <si>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</si>
  <si>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</si>
  <si>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</si>
  <si>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</si>
  <si>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</si>
  <si>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</si>
  <si>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</si>
  <si>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</si>
  <si>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</si>
  <si>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</si>
  <si>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</si>
  <si>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</si>
  <si>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</si>
  <si>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</si>
  <si>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</si>
  <si>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</si>
  <si>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</si>
  <si>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</si>
  <si>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</si>
  <si>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</si>
  <si>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</si>
  <si>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</si>
  <si>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</si>
  <si>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</si>
  <si>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</si>
  <si>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</si>
  <si>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</si>
  <si>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</si>
  <si>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</si>
  <si>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</si>
  <si>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</si>
  <si>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</si>
  <si>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</si>
  <si>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</si>
  <si>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</si>
  <si>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</si>
  <si>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</si>
  <si>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</si>
  <si>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</si>
  <si>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</si>
  <si>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</si>
  <si>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</si>
  <si>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</si>
  <si>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</si>
  <si>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</si>
  <si>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</si>
  <si>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</si>
  <si>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</si>
  <si>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</si>
  <si>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</si>
  <si>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</si>
  <si>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</si>
  <si>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</si>
  <si>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</si>
  <si>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</si>
  <si>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</si>
  <si>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</si>
  <si>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</si>
  <si>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</si>
  <si>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</si>
  <si>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</si>
  <si>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</si>
  <si>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</si>
  <si>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</si>
  <si>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</si>
  <si>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</si>
  <si>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</si>
  <si>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</si>
  <si>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</si>
  <si>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</si>
  <si>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</si>
  <si>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</si>
  <si>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</si>
  <si>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</si>
  <si>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</si>
  <si>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</si>
  <si>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</si>
  <si>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</si>
  <si>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</si>
  <si>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</si>
  <si>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</si>
  <si>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</si>
  <si>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</si>
  <si>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</si>
  <si>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</si>
  <si>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</si>
  <si>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</si>
  <si>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</si>
  <si>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</si>
  <si>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</si>
  <si>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</si>
  <si>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</si>
  <si>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</si>
  <si>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</si>
  <si>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</si>
  <si>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</si>
  <si>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</si>
  <si>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</si>
  <si>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</si>
  <si>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</si>
  <si>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</si>
  <si>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</si>
  <si>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</si>
  <si>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</si>
  <si>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</si>
  <si>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</si>
  <si>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</si>
  <si>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</si>
  <si>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</si>
  <si>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</si>
  <si>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</si>
  <si>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</si>
  <si>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</si>
  <si>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</si>
  <si>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</si>
  <si>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</si>
  <si>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</si>
  <si>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</si>
  <si>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</si>
  <si>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</si>
  <si>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</si>
  <si>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</si>
  <si>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</si>
  <si>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</si>
  <si>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</si>
  <si>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</si>
  <si>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</si>
  <si>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</si>
  <si>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</si>
  <si>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</si>
  <si>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</si>
  <si>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</si>
  <si>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</si>
  <si>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</si>
  <si>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</si>
  <si>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</si>
  <si>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</si>
  <si>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</si>
  <si>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</si>
  <si>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</si>
  <si>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</si>
  <si>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</si>
  <si>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</si>
  <si>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</si>
  <si>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</si>
  <si>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</si>
  <si>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</si>
  <si>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</si>
  <si>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</si>
  <si>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</si>
  <si>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</si>
  <si>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</si>
  <si>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</si>
  <si>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</si>
  <si>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</si>
  <si>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</si>
  <si>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</si>
  <si>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</si>
  <si>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</si>
  <si>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</si>
  <si>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</si>
  <si>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</si>
  <si>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</si>
  <si>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</si>
  <si>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</si>
  <si>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</si>
  <si>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</si>
  <si>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</si>
  <si>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</si>
  <si>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</si>
  <si>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</si>
  <si>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</si>
  <si>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</si>
  <si>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</si>
  <si>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</si>
  <si>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</si>
  <si>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</si>
  <si>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</si>
  <si>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</si>
  <si>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</si>
  <si>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</si>
  <si>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</si>
  <si>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</si>
  <si>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</si>
  <si>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</si>
  <si>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</si>
  <si>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</si>
  <si>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</si>
  <si>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</si>
  <si>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</si>
  <si>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</si>
  <si>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</si>
  <si>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</si>
  <si>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</si>
  <si>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</si>
  <si>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</si>
  <si>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</si>
  <si>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</si>
  <si>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</si>
  <si>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</si>
  <si>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</si>
  <si>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</si>
  <si>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</si>
  <si>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</si>
  <si>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</si>
  <si>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</si>
  <si>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</si>
  <si>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</si>
  <si>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</si>
  <si>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</si>
  <si>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</si>
  <si>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</si>
  <si>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</si>
  <si>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</si>
  <si>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</si>
  <si>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</si>
  <si>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</si>
  <si>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</si>
  <si>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</si>
  <si>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</si>
  <si>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</si>
  <si>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</si>
  <si>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</si>
  <si>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</si>
  <si>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</si>
  <si>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</si>
  <si>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</si>
  <si>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</si>
  <si>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</si>
  <si>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</si>
  <si>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</si>
  <si>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</si>
  <si>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</si>
  <si>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</si>
  <si>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</si>
  <si>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</si>
  <si>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</si>
  <si>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</si>
  <si>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</si>
  <si>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</si>
  <si>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</si>
  <si>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</si>
  <si>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</si>
  <si>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</si>
  <si>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</si>
  <si>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</si>
  <si>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</si>
  <si>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</si>
  <si>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</si>
  <si>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</si>
  <si>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</si>
  <si>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</si>
  <si>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</si>
  <si>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</si>
  <si>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</si>
  <si>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</si>
  <si>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</si>
  <si>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</si>
  <si>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</si>
  <si>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</si>
  <si>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</si>
  <si>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</si>
  <si>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</si>
  <si>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</si>
  <si>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</si>
  <si>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</si>
  <si>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</si>
  <si>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</si>
  <si>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</si>
  <si>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</si>
  <si>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</si>
  <si>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</si>
  <si>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</si>
  <si>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</si>
  <si>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</si>
  <si>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</si>
  <si>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</si>
  <si>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</si>
  <si>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</si>
  <si>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</si>
  <si>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</si>
  <si>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</si>
  <si>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</si>
  <si>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</si>
  <si>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</si>
  <si>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</si>
  <si>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</si>
  <si>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</si>
  <si>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</si>
  <si>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</si>
  <si>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</si>
  <si>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</si>
  <si>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</si>
  <si>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</si>
  <si>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</si>
  <si>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</si>
  <si>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</si>
  <si>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</si>
  <si>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</si>
  <si>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</si>
  <si>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</si>
  <si>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</si>
  <si>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</si>
  <si>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</si>
  <si>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</si>
  <si>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</si>
  <si>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</si>
  <si>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</si>
  <si>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</si>
  <si>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</si>
  <si>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</si>
  <si>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</si>
  <si>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</si>
  <si>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</si>
  <si>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</si>
  <si>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</si>
  <si>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</si>
  <si>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</si>
  <si>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</si>
  <si>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</si>
  <si>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</si>
  <si>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</si>
  <si>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</si>
  <si>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</si>
  <si>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</si>
  <si>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</si>
  <si>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</si>
  <si>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</si>
  <si>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</si>
  <si>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</si>
  <si>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</si>
  <si>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</si>
  <si>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</si>
  <si>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</si>
  <si>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</si>
  <si>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</si>
  <si>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</si>
  <si>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</si>
  <si>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</si>
  <si>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</si>
  <si>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</si>
  <si>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</si>
  <si>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</si>
  <si>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</si>
  <si>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</si>
  <si>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</si>
  <si>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</si>
  <si>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</si>
  <si>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</si>
  <si>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</si>
  <si>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</si>
  <si>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</si>
  <si>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</si>
  <si>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</si>
  <si>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</si>
  <si>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</si>
  <si>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</si>
  <si>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</si>
  <si>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</si>
  <si>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</si>
  <si>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</si>
  <si>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</si>
  <si>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</si>
  <si>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</si>
  <si>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</si>
  <si>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</si>
  <si>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</si>
  <si>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</si>
  <si>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</si>
  <si>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</si>
  <si>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</si>
  <si>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</si>
  <si>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</si>
  <si>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</si>
  <si>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</si>
  <si>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</si>
  <si>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</si>
  <si>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</si>
  <si>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</si>
  <si>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</si>
  <si>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</si>
  <si>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</si>
  <si>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</si>
  <si>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</si>
  <si>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</si>
  <si>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</si>
  <si>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</si>
  <si>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</si>
  <si>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</si>
  <si>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</si>
  <si>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</si>
  <si>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</si>
  <si>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</si>
  <si>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</si>
  <si>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</si>
  <si>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</si>
  <si>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</si>
  <si>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</si>
  <si>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</si>
  <si>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</si>
  <si>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</si>
  <si>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</si>
  <si>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</si>
  <si>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</si>
  <si>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</si>
  <si>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</si>
  <si>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</si>
  <si>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</si>
  <si>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</si>
  <si>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</si>
  <si>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</si>
  <si>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</si>
  <si>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</si>
  <si>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</si>
  <si>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</si>
  <si>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</si>
  <si>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</si>
  <si>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</si>
  <si>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</si>
  <si>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</si>
  <si>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</si>
  <si>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</si>
  <si>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</si>
  <si>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</si>
  <si>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</si>
  <si>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</si>
  <si>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</si>
  <si>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</si>
  <si>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</si>
  <si>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</si>
  <si>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</si>
  <si>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</si>
  <si>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</si>
  <si>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</si>
  <si>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</si>
  <si>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</si>
  <si>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</si>
  <si>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</si>
  <si>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</si>
  <si>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</si>
  <si>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</si>
  <si>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</si>
  <si>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</si>
  <si>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</si>
  <si>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</si>
  <si>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</si>
  <si>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</si>
  <si>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</si>
  <si>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</si>
  <si>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</si>
  <si>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</si>
  <si>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</si>
  <si>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</si>
  <si>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</si>
  <si>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</si>
  <si>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</si>
  <si>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</si>
  <si>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</si>
  <si>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</si>
  <si>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</si>
  <si>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</si>
  <si>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</si>
  <si>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</si>
  <si>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</si>
  <si>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</si>
  <si>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</si>
  <si>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</si>
  <si>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</si>
  <si>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</si>
  <si>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</si>
  <si>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</si>
  <si>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</si>
  <si>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</si>
  <si>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</si>
  <si>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</si>
  <si>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</si>
  <si>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</si>
  <si>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</si>
  <si>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</si>
  <si>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</si>
  <si>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</si>
  <si>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</si>
  <si>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</si>
  <si>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</si>
  <si>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</si>
  <si>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</si>
  <si>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</si>
  <si>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</si>
  <si>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</si>
  <si>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</si>
  <si>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</si>
  <si>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</si>
  <si>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</si>
  <si>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</si>
  <si>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</si>
  <si>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</si>
  <si>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</si>
  <si>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</si>
  <si>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</si>
  <si>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</si>
  <si>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</si>
  <si>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</si>
  <si>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</si>
  <si>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</si>
  <si>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</si>
  <si>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</si>
  <si>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</si>
  <si>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</si>
  <si>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</si>
  <si>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</si>
  <si>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</si>
  <si>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</si>
  <si>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</si>
  <si>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</si>
  <si>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</si>
  <si>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</si>
  <si>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</si>
  <si>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</si>
  <si>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</si>
  <si>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</si>
  <si>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</si>
  <si>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</si>
  <si>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</si>
  <si>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</si>
  <si>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</si>
  <si>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</si>
  <si>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</si>
  <si>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</si>
  <si>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</si>
  <si>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</si>
  <si>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</si>
  <si>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</si>
  <si>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</si>
  <si>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</si>
  <si>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</si>
  <si>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</si>
  <si>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</si>
  <si>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</si>
  <si>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</si>
  <si>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</si>
  <si>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</si>
  <si>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</si>
  <si>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</si>
  <si>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</si>
  <si>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</si>
  <si>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</si>
  <si>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</si>
  <si>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</si>
  <si>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</si>
  <si>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</si>
  <si>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</si>
  <si>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</si>
  <si>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</si>
  <si>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</si>
  <si>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</si>
  <si>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</si>
  <si>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</si>
  <si>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</si>
  <si>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</si>
  <si>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</si>
  <si>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</si>
  <si>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</si>
  <si>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</si>
  <si>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</si>
  <si>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</si>
  <si>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</si>
  <si>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</si>
  <si>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</si>
  <si>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</si>
  <si>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</si>
  <si>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</si>
  <si>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</si>
  <si>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</si>
  <si>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</si>
  <si>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</si>
  <si>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</si>
  <si>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</si>
  <si>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</si>
  <si>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</si>
  <si>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</si>
  <si>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</si>
  <si>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</si>
  <si>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</si>
  <si>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</si>
  <si>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</si>
  <si>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</si>
  <si>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</si>
  <si>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</si>
  <si>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</si>
  <si>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</si>
  <si>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</si>
  <si>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</si>
  <si>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</si>
  <si>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</si>
  <si>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</si>
  <si>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</si>
  <si>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</si>
  <si>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</si>
  <si>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</si>
  <si>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</si>
  <si>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</si>
  <si>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</si>
  <si>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</si>
  <si>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</si>
  <si>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</si>
  <si>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</si>
  <si>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</si>
  <si>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</si>
  <si>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</si>
  <si>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</si>
  <si>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</si>
  <si>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</si>
  <si>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</si>
  <si>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</si>
  <si>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</si>
  <si>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</si>
  <si>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</si>
  <si>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</si>
  <si>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</si>
  <si>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</si>
  <si>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</si>
  <si>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</si>
  <si>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</si>
  <si>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</si>
  <si>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</si>
  <si>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</si>
  <si>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</si>
  <si>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</si>
  <si>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</si>
  <si>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</si>
  <si>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</si>
  <si>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</si>
  <si>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</si>
  <si>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</si>
  <si>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</si>
  <si>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</si>
  <si>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</si>
  <si>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</si>
  <si>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</si>
  <si>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</si>
  <si>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</si>
  <si>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</si>
  <si>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</si>
  <si>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</si>
  <si>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</si>
  <si>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</si>
  <si>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</si>
  <si>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</si>
  <si>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</si>
  <si>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</si>
  <si>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</si>
  <si>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</si>
  <si>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</si>
  <si>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</si>
  <si>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</si>
  <si>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</si>
  <si>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</si>
  <si>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</si>
  <si>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</si>
  <si>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</si>
  <si>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</si>
  <si>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</si>
  <si>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</si>
  <si>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</si>
  <si>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</si>
  <si>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</si>
  <si>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</si>
  <si>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</si>
  <si>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</si>
  <si>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</si>
  <si>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</si>
  <si>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</si>
  <si>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</si>
  <si>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</si>
  <si>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</si>
  <si>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</si>
  <si>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</si>
  <si>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</si>
  <si>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</si>
  <si>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</si>
  <si>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</si>
  <si>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</si>
  <si>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</si>
  <si>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</si>
  <si>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</si>
  <si>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</si>
  <si>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</si>
  <si>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</si>
  <si>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</si>
  <si>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</si>
  <si>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</si>
  <si>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</si>
  <si>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</si>
  <si>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</si>
  <si>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</si>
  <si>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</si>
  <si>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</si>
  <si>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</si>
  <si>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</si>
  <si>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</si>
  <si>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</si>
  <si>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</si>
  <si>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</si>
  <si>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</si>
  <si>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</si>
  <si>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</si>
  <si>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</si>
  <si>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</si>
  <si>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</si>
  <si>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</si>
  <si>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</si>
  <si>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</si>
  <si>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</si>
  <si>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</si>
  <si>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</si>
  <si>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</si>
  <si>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</si>
  <si>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</si>
  <si>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</si>
  <si>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</si>
  <si>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</si>
  <si>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</si>
  <si>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</si>
  <si>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</si>
  <si>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</si>
  <si>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</si>
  <si>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</si>
  <si>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</si>
  <si>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</si>
  <si>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</si>
  <si>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</si>
  <si>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</si>
  <si>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</si>
  <si>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</si>
  <si>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</si>
  <si>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</si>
  <si>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</si>
  <si>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</si>
  <si>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</si>
  <si>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</si>
  <si>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</si>
  <si>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</si>
  <si>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</si>
  <si>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</si>
  <si>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</si>
  <si>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</si>
  <si>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</si>
  <si>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</si>
  <si>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</si>
  <si>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</si>
  <si>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</si>
  <si>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</si>
  <si>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</si>
  <si>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</si>
  <si>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</si>
  <si>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</si>
  <si>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</si>
  <si>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</si>
  <si>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</si>
  <si>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</si>
  <si>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</si>
  <si>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</si>
  <si>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</si>
  <si>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</si>
  <si>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</si>
  <si>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</si>
  <si>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</si>
  <si>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</si>
  <si>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</si>
  <si>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</si>
  <si>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</si>
  <si>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</si>
  <si>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</si>
  <si>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</si>
  <si>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</si>
  <si>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</si>
  <si>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</si>
  <si>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</si>
  <si>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</si>
  <si>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</si>
  <si>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</si>
  <si>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</si>
  <si>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</si>
  <si>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</si>
  <si>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</si>
  <si>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</si>
  <si>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</si>
  <si>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</si>
  <si>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</si>
  <si>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</si>
  <si>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</si>
  <si>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</si>
  <si>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</si>
  <si>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</si>
  <si>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</si>
  <si>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</si>
  <si>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</si>
  <si>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</si>
  <si>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</si>
  <si>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</si>
  <si>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</si>
  <si>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</si>
  <si>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</si>
  <si>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</si>
  <si>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</si>
  <si>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</si>
  <si>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</si>
  <si>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</si>
  <si>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</si>
  <si>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</si>
  <si>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</si>
  <si>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</si>
  <si>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</si>
  <si>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</si>
  <si>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</si>
  <si>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</si>
  <si>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</si>
  <si>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</si>
  <si>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</si>
  <si>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</si>
  <si>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</si>
  <si>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</si>
  <si>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</si>
  <si>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</si>
  <si>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</si>
  <si>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</si>
  <si>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</si>
  <si>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</si>
  <si>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</si>
  <si>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</si>
  <si>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</si>
  <si>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</si>
  <si>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</si>
  <si>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</si>
  <si>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</si>
  <si>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</si>
  <si>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</si>
  <si>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</si>
  <si>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</si>
  <si>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</si>
  <si>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</si>
  <si>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</si>
  <si>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</si>
  <si>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</si>
  <si>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</si>
  <si>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</si>
  <si>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</si>
  <si>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</si>
  <si>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</si>
  <si>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</si>
  <si>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</si>
  <si>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</si>
  <si>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</si>
  <si>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</si>
  <si>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</si>
  <si>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</si>
  <si>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</si>
  <si>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</si>
  <si>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</si>
  <si>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</si>
  <si>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</si>
  <si>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</si>
  <si>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</si>
  <si>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</si>
  <si>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</si>
  <si>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</si>
  <si>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</si>
  <si>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</si>
  <si>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</si>
  <si>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</si>
  <si>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</si>
  <si>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</si>
  <si>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</si>
  <si>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</si>
  <si>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</si>
  <si>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</si>
  <si>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</si>
  <si>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</si>
  <si>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</si>
  <si>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</si>
  <si>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</si>
  <si>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</si>
  <si>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</si>
  <si>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</si>
  <si>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</si>
  <si>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</si>
  <si>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</si>
  <si>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</si>
  <si>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</si>
  <si>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</si>
  <si>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</si>
  <si>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</si>
  <si>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</si>
  <si>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</si>
  <si>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</si>
  <si>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</si>
  <si>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</si>
  <si>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</si>
  <si>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</si>
  <si>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</si>
  <si>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</si>
  <si>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</si>
  <si>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</si>
  <si>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</si>
  <si>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</si>
  <si>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</si>
  <si>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</si>
  <si>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</si>
  <si>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</si>
  <si>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</si>
  <si>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</si>
  <si>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</si>
  <si>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</si>
  <si>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</si>
  <si>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</si>
  <si>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</si>
  <si>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</si>
  <si>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</si>
  <si>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</si>
  <si>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</si>
  <si>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</si>
  <si>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</si>
  <si>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</si>
  <si>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</si>
  <si>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</si>
  <si>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</si>
  <si>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</si>
  <si>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</si>
  <si>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</si>
  <si>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</si>
  <si>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</si>
  <si>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</si>
  <si>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</si>
  <si>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</si>
  <si>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</si>
  <si>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</si>
  <si>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</si>
  <si>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</si>
  <si>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</si>
  <si>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</si>
  <si>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</si>
  <si>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</si>
  <si>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</si>
  <si>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</si>
  <si>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</si>
  <si>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</si>
  <si>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</si>
  <si>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</si>
  <si>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</si>
  <si>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</si>
  <si>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</si>
  <si>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</si>
  <si>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</si>
  <si>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</si>
  <si>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</si>
  <si>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</si>
  <si>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</si>
  <si>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</si>
  <si>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</si>
  <si>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</si>
  <si>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</si>
  <si>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</si>
  <si>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</si>
  <si>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</si>
  <si>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</si>
  <si>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</si>
  <si>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</si>
  <si>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</si>
  <si>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</si>
  <si>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</si>
  <si>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</si>
  <si>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</si>
  <si>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</si>
  <si>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</si>
  <si>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</si>
  <si>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</si>
  <si>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</si>
  <si>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</si>
  <si>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</si>
  <si>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</si>
  <si>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</si>
  <si>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</si>
  <si>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</si>
  <si>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</si>
  <si>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</si>
  <si>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</si>
  <si>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</si>
  <si>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</si>
  <si>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</si>
  <si>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</si>
  <si>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</si>
  <si>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</si>
  <si>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</si>
  <si>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</si>
  <si>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</si>
  <si>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</si>
  <si>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</si>
  <si>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</si>
  <si>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</si>
  <si>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</si>
  <si>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</si>
  <si>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</si>
  <si>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</si>
  <si>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</si>
  <si>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</si>
  <si>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</si>
  <si>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</si>
  <si>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</si>
  <si>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</si>
  <si>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</si>
  <si>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</si>
  <si>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</si>
  <si>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</si>
  <si>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</si>
  <si>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</si>
  <si>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</si>
  <si>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</si>
  <si>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</si>
  <si>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</si>
  <si>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</si>
  <si>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</si>
  <si>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</si>
  <si>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</si>
  <si>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</si>
  <si>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</si>
  <si>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</si>
  <si>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</si>
  <si>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</si>
  <si>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</si>
  <si>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</si>
  <si>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</si>
  <si>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</si>
  <si>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</si>
  <si>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</si>
  <si>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</si>
  <si>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</si>
  <si>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</si>
  <si>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</si>
  <si>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</si>
  <si>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</si>
  <si>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</si>
  <si>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</si>
  <si>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</si>
  <si>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</si>
  <si>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</si>
  <si>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</si>
  <si>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</si>
  <si>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</si>
  <si>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</si>
  <si>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</si>
  <si>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</si>
  <si>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</si>
  <si>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</si>
  <si>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</si>
  <si>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</si>
  <si>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</si>
  <si>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</si>
  <si>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</si>
  <si>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</si>
  <si>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</si>
  <si>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</si>
  <si>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</si>
  <si>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</si>
  <si>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</si>
  <si>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</si>
  <si>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</si>
  <si>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</si>
  <si>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</si>
  <si>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</si>
  <si>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</si>
  <si>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</si>
  <si>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</si>
  <si>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</si>
  <si>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</si>
  <si>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</si>
  <si>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</si>
  <si>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</si>
  <si>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</si>
  <si>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</si>
  <si>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</si>
  <si>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</si>
  <si>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</si>
  <si>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</si>
  <si>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</si>
  <si>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</si>
  <si>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</si>
  <si>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</si>
  <si>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</si>
  <si>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</si>
  <si>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</si>
  <si>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</si>
  <si>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</si>
  <si>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</si>
  <si>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</si>
  <si>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</si>
  <si>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</si>
  <si>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</si>
  <si>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</si>
  <si>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</si>
  <si>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</si>
  <si>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</si>
  <si>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</si>
  <si>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</si>
  <si>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</si>
  <si>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</si>
  <si>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</si>
  <si>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</si>
  <si>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</si>
  <si>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</si>
  <si>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</si>
  <si>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</si>
  <si>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</si>
  <si>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</si>
  <si>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</si>
  <si>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</si>
  <si>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</si>
  <si>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</si>
  <si>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</si>
  <si>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</si>
  <si>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</si>
  <si>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</si>
  <si>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</si>
  <si>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</si>
  <si>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</si>
  <si>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</si>
  <si>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</si>
  <si>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</si>
  <si>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</si>
  <si>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</si>
  <si>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</si>
  <si>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</si>
  <si>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</si>
  <si>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</si>
  <si>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</si>
  <si>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</si>
  <si>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</si>
  <si>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</si>
  <si>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</si>
  <si>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</si>
  <si>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</si>
  <si>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</si>
  <si>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</si>
  <si>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</si>
  <si>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</si>
  <si>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</si>
  <si>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</si>
  <si>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</si>
  <si>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</si>
  <si>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</si>
  <si>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</si>
  <si>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</si>
  <si>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</si>
  <si>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</si>
  <si>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</si>
  <si>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</si>
  <si>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</si>
  <si>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</si>
  <si>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</si>
  <si>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</si>
  <si>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</si>
  <si>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</si>
  <si>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</si>
  <si>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</si>
  <si>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</si>
  <si>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</si>
  <si>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</si>
  <si>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</si>
  <si>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</si>
  <si>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</si>
  <si>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</si>
  <si>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</si>
  <si>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</si>
  <si>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</si>
  <si>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</si>
  <si>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</si>
  <si>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</si>
  <si>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</si>
  <si>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</si>
  <si>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</si>
  <si>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</si>
  <si>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</si>
  <si>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</si>
  <si>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</si>
  <si>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</si>
  <si>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</si>
  <si>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</si>
  <si>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</si>
  <si>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</si>
  <si>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</si>
  <si>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</si>
  <si>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</si>
  <si>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</si>
  <si>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</si>
  <si>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</si>
  <si>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</si>
  <si>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</si>
  <si>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</si>
  <si>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</si>
  <si>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</si>
  <si>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</si>
  <si>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</si>
  <si>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</si>
  <si>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</si>
  <si>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</si>
  <si>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</si>
  <si>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</si>
  <si>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</si>
  <si>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</si>
  <si>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</si>
  <si>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</si>
  <si>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</si>
  <si>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</si>
  <si>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</si>
  <si>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</si>
  <si>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</si>
  <si>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</si>
  <si>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</si>
  <si>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</si>
  <si>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</si>
  <si>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</si>
  <si>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</si>
  <si>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</si>
  <si>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</si>
  <si>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</si>
  <si>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</si>
  <si>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</si>
  <si>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</si>
  <si>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</si>
  <si>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</si>
  <si>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</si>
  <si>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</si>
  <si>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</si>
  <si>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</si>
  <si>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</si>
  <si>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</si>
  <si>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</si>
  <si>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</si>
  <si>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</si>
  <si>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</si>
  <si>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</si>
  <si>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</si>
  <si>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</si>
  <si>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</si>
  <si>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</si>
  <si>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</si>
  <si>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</si>
  <si>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</si>
  <si>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</si>
  <si>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</si>
  <si>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</si>
  <si>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</si>
  <si>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</si>
  <si>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</si>
  <si>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</si>
  <si>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</si>
  <si>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</si>
  <si>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</si>
  <si>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</si>
  <si>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</si>
  <si>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</si>
  <si>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</si>
  <si>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</si>
  <si>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</si>
  <si>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</si>
  <si>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</si>
  <si>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</si>
  <si>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</si>
  <si>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</si>
  <si>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</si>
  <si>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</si>
  <si>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</si>
  <si>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</si>
  <si>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</si>
  <si>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</si>
  <si>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</si>
  <si>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</si>
  <si>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</si>
  <si>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</si>
  <si>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</si>
  <si>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</si>
  <si>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</si>
  <si>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</si>
  <si>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</si>
  <si>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</si>
  <si>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</si>
  <si>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</si>
  <si>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</si>
  <si>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</si>
  <si>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</si>
  <si>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</si>
  <si>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</si>
  <si>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</si>
  <si>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</si>
  <si>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</si>
  <si>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</si>
  <si>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</si>
  <si>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</si>
  <si>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</si>
  <si>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</si>
  <si>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</si>
  <si>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</si>
  <si>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</si>
  <si>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</si>
  <si>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</si>
  <si>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</si>
  <si>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</si>
  <si>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</si>
  <si>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</si>
  <si>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</si>
  <si>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</si>
  <si>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</si>
  <si>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</si>
  <si>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</si>
  <si>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</si>
  <si>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</si>
  <si>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</si>
  <si>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</si>
  <si>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</si>
  <si>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</si>
  <si>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</si>
  <si>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</si>
  <si>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</si>
  <si>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</si>
  <si>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</si>
  <si>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</si>
  <si>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</si>
  <si>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</si>
  <si>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</si>
  <si>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</si>
  <si>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</si>
  <si>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</si>
  <si>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</si>
  <si>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</si>
  <si>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</si>
  <si>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</si>
  <si>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</si>
  <si>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</si>
  <si>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</si>
  <si>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</si>
  <si>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</si>
  <si>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</si>
  <si>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</si>
  <si>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</si>
  <si>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</si>
  <si>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</si>
  <si>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</si>
  <si>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</si>
  <si>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</si>
  <si>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</si>
  <si>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</si>
  <si>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</si>
  <si>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</si>
  <si>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</si>
  <si>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</si>
  <si>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</si>
  <si>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</si>
  <si>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</si>
  <si>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</si>
  <si>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</si>
  <si>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</si>
  <si>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</si>
  <si>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</si>
  <si>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</si>
  <si>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</si>
  <si>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</si>
  <si>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</si>
  <si>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</si>
  <si>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</si>
  <si>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</si>
  <si>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</si>
  <si>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</si>
  <si>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</si>
  <si>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</si>
  <si>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</si>
  <si>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</si>
  <si>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</si>
  <si>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</si>
  <si>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</si>
  <si>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</si>
  <si>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</si>
  <si>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</si>
  <si>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</si>
  <si>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</si>
  <si>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</si>
  <si>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</si>
  <si>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</si>
  <si>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</si>
  <si>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</si>
  <si>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</si>
  <si>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</si>
  <si>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</si>
  <si>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</si>
  <si>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</si>
  <si>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</si>
  <si>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</si>
  <si>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</si>
  <si>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</si>
  <si>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</si>
  <si>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</si>
  <si>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</si>
  <si>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</si>
  <si>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</si>
  <si>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</si>
  <si>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</si>
  <si>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</si>
  <si>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</si>
  <si>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</si>
  <si>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</si>
  <si>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</si>
  <si>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</si>
  <si>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</si>
  <si>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</si>
  <si>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</si>
  <si>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</si>
  <si>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</si>
  <si>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</si>
  <si>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</si>
  <si>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</si>
  <si>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</si>
  <si>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</si>
  <si>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</si>
  <si>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</si>
  <si>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</si>
  <si>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</si>
  <si>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</si>
  <si>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</si>
  <si>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</si>
  <si>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</si>
  <si>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</si>
  <si>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</si>
  <si>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</si>
  <si>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</si>
  <si>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</si>
  <si>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</si>
  <si>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</si>
  <si>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</si>
  <si>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</si>
  <si>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</si>
  <si>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</si>
  <si>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</si>
  <si>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</si>
  <si>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</si>
  <si>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</si>
  <si>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</si>
  <si>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</si>
  <si>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</si>
  <si>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</si>
  <si>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</si>
  <si>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</si>
  <si>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</si>
  <si>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</si>
  <si>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</si>
  <si>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</si>
  <si>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</si>
  <si>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</si>
  <si>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</si>
  <si>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</si>
  <si>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</si>
  <si>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</si>
  <si>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</si>
  <si>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</si>
  <si>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</si>
  <si>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</si>
  <si>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</si>
  <si>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</si>
  <si>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</si>
  <si>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</si>
  <si>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</si>
  <si>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</si>
  <si>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</si>
  <si>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</si>
  <si>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</si>
  <si>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</si>
  <si>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</si>
  <si>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</si>
  <si>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</si>
  <si>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</si>
  <si>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</si>
  <si>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</si>
  <si>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</si>
  <si>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</si>
  <si>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</si>
  <si>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</si>
  <si>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</si>
  <si>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</si>
  <si>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</si>
  <si>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</si>
  <si>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</si>
  <si>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</si>
  <si>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</si>
  <si>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</si>
  <si>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</si>
  <si>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</si>
  <si>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</si>
  <si>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</si>
  <si>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</si>
  <si>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</si>
  <si>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</si>
  <si>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</si>
  <si>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</si>
  <si>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</si>
  <si>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</si>
  <si>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</si>
  <si>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</si>
  <si>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</si>
  <si>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</si>
  <si>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</si>
  <si>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</si>
  <si>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</si>
  <si>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</si>
  <si>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</si>
  <si>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</si>
  <si>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</si>
  <si>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</si>
  <si>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</si>
  <si>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</si>
  <si>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</si>
  <si>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</si>
  <si>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</si>
  <si>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</si>
  <si>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</si>
  <si>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</si>
  <si>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</si>
  <si>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</si>
  <si>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</si>
  <si>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</si>
  <si>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</si>
  <si>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</si>
  <si>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</si>
  <si>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</si>
  <si>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</si>
  <si>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</si>
  <si>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</si>
  <si>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</si>
  <si>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</si>
  <si>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</si>
  <si>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</si>
  <si>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</si>
  <si>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</si>
  <si>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</si>
  <si>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</si>
  <si>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</si>
  <si>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</si>
  <si>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</si>
  <si>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</si>
  <si>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</si>
  <si>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</si>
  <si>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</si>
  <si>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</si>
  <si>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</si>
  <si>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</si>
  <si>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</si>
  <si>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</si>
  <si>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</si>
  <si>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</si>
  <si>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</si>
  <si>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</si>
  <si>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</si>
  <si>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</si>
  <si>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</si>
  <si>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</si>
  <si>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</si>
  <si>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</si>
  <si>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</si>
  <si>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</si>
  <si>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</si>
  <si>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</si>
  <si>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</si>
  <si>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</si>
  <si>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</si>
  <si>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</si>
  <si>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</si>
  <si>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</si>
  <si>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</si>
  <si>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</si>
  <si>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</si>
  <si>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</si>
  <si>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</si>
  <si>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</si>
  <si>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</si>
  <si>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</si>
  <si>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</si>
  <si>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</si>
  <si>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</si>
  <si>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</si>
  <si>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</si>
  <si>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</si>
  <si>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</si>
  <si>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</si>
  <si>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</si>
  <si>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</si>
  <si>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</si>
  <si>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</si>
  <si>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</si>
  <si>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</si>
  <si>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</si>
  <si>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</si>
  <si>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</si>
  <si>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</si>
  <si>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</si>
  <si>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</si>
  <si>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</si>
  <si>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</si>
  <si>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</si>
  <si>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</si>
  <si>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</si>
  <si>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</si>
  <si>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</si>
  <si>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</si>
  <si>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</si>
  <si>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</si>
  <si>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</si>
  <si>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</si>
  <si>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</si>
  <si>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</si>
  <si>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</si>
  <si>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</si>
  <si>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</si>
  <si>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</si>
  <si>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</si>
  <si>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</si>
  <si>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</si>
  <si>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</si>
  <si>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</si>
  <si>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</si>
  <si>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</si>
  <si>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</si>
  <si>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</si>
  <si>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</si>
  <si>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</si>
  <si>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</si>
  <si>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</si>
  <si>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</si>
  <si>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</si>
  <si>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</si>
  <si>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</si>
  <si>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</si>
  <si>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</si>
  <si>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</si>
  <si>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</si>
  <si>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</si>
  <si>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</si>
  <si>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</si>
  <si>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</si>
  <si>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</si>
  <si>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</si>
  <si>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</si>
  <si>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</si>
  <si>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</si>
  <si>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</si>
  <si>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</si>
  <si>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</si>
  <si>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</si>
  <si>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</si>
  <si>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</si>
  <si>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</si>
  <si>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</si>
  <si>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</si>
  <si>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</si>
  <si>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</si>
  <si>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</si>
  <si>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</si>
  <si>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</si>
  <si>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</si>
  <si>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</si>
  <si>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</si>
  <si>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</si>
  <si>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</si>
  <si>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</si>
  <si>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</si>
  <si>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</si>
  <si>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</si>
  <si>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</si>
  <si>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</si>
  <si>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</si>
  <si>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</si>
  <si>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</si>
  <si>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</si>
  <si>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</si>
  <si>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</si>
  <si>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</si>
  <si>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</si>
  <si>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</si>
  <si>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</si>
  <si>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</si>
  <si>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</si>
  <si>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</si>
  <si>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</si>
  <si>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</si>
  <si>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</si>
  <si>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</si>
  <si>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</si>
  <si>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</si>
  <si>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</si>
  <si>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</si>
  <si>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</si>
  <si>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</si>
  <si>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</si>
  <si>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</si>
  <si>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</si>
  <si>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</si>
  <si>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</si>
  <si>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</si>
  <si>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</si>
  <si>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</si>
  <si>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</si>
  <si>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</si>
  <si>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</si>
  <si>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</si>
  <si>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</si>
  <si>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</si>
  <si>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</si>
  <si>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</si>
  <si>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</si>
  <si>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</si>
  <si>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</si>
  <si>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</si>
  <si>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</si>
  <si>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</si>
  <si>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</si>
  <si>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</si>
  <si>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</si>
  <si>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</si>
  <si>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</si>
  <si>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</si>
  <si>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</si>
  <si>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</si>
  <si>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</si>
  <si>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</si>
  <si>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</si>
  <si>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</si>
  <si>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</si>
  <si>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</si>
  <si>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</si>
  <si>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</si>
  <si>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</si>
  <si>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</si>
  <si>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</si>
  <si>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</si>
  <si>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</si>
  <si>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</si>
  <si>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</si>
  <si>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</si>
  <si>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</si>
  <si>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</si>
  <si>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</si>
  <si>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</si>
  <si>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</si>
  <si>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</si>
  <si>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</si>
  <si>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</si>
  <si>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</si>
  <si>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</si>
  <si>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</si>
  <si>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</si>
  <si>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</si>
  <si>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</si>
  <si>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</si>
  <si>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</si>
  <si>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</si>
  <si>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</si>
  <si>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</si>
  <si>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</si>
  <si>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</si>
  <si>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</si>
  <si>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</si>
  <si>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</si>
  <si>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</si>
  <si>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</si>
  <si>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</si>
  <si>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</si>
  <si>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</si>
  <si>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</si>
  <si>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</si>
  <si>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</si>
  <si>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</si>
  <si>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</si>
  <si>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</si>
  <si>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</si>
  <si>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</si>
  <si>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</si>
  <si>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</si>
  <si>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</si>
  <si>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</si>
  <si>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</si>
  <si>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</si>
  <si>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</si>
  <si>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</si>
  <si>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</si>
  <si>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</si>
  <si>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</si>
  <si>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</si>
  <si>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</si>
  <si>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</si>
  <si>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</si>
  <si>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</si>
  <si>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</si>
  <si>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</si>
  <si>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</si>
  <si>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</si>
  <si>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</si>
  <si>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</si>
  <si>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</si>
  <si>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</si>
  <si>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</si>
  <si>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</si>
  <si>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</si>
  <si>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</si>
  <si>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</si>
  <si>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</si>
  <si>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</si>
  <si>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</si>
  <si>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</si>
  <si>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</si>
  <si>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</si>
  <si>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</si>
  <si>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</si>
  <si>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</si>
  <si>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</si>
  <si>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</si>
  <si>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</si>
  <si>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</si>
  <si>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</si>
  <si>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</si>
  <si>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</si>
  <si>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</si>
  <si>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</si>
  <si>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</si>
  <si>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</si>
  <si>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</si>
  <si>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</si>
  <si>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</si>
  <si>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</si>
  <si>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</si>
  <si>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</si>
  <si>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</si>
  <si>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</si>
  <si>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</si>
  <si>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</si>
  <si>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</si>
  <si>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</si>
  <si>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</si>
  <si>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</si>
  <si>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</si>
  <si>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</si>
  <si>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</si>
  <si>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</si>
  <si>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</si>
  <si>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</si>
  <si>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</si>
  <si>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</si>
  <si>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</si>
  <si>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</si>
  <si>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</si>
  <si>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</si>
  <si>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</si>
  <si>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</si>
  <si>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</si>
  <si>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</si>
  <si>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</si>
  <si>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</si>
  <si>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</si>
  <si>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</si>
  <si>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</si>
  <si>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</si>
  <si>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</si>
  <si>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</si>
  <si>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</si>
  <si>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</si>
  <si>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</si>
  <si>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</si>
  <si>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</si>
  <si>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</si>
  <si>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</si>
  <si>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</si>
  <si>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</si>
  <si>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</si>
  <si>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</si>
  <si>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</si>
  <si>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</si>
  <si>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</si>
  <si>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</si>
  <si>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</si>
  <si>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</si>
  <si>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</si>
  <si>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</si>
  <si>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</si>
  <si>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</si>
  <si>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</si>
  <si>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</si>
  <si>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</si>
  <si>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</si>
  <si>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</si>
  <si>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</si>
  <si>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</si>
  <si>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</si>
  <si>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</si>
  <si>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</si>
  <si>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</si>
  <si>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</si>
  <si>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</si>
  <si>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</si>
  <si>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</si>
  <si>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</si>
  <si>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</si>
  <si>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</si>
  <si>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</si>
  <si>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</si>
  <si>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</si>
  <si>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</si>
  <si>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</si>
  <si>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</si>
  <si>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</si>
  <si>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</si>
  <si>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</si>
  <si>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</si>
  <si>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</si>
  <si>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</si>
  <si>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</si>
  <si>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</si>
  <si>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</si>
  <si>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</si>
  <si>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</si>
  <si>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</si>
  <si>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</si>
  <si>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</si>
  <si>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</si>
  <si>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</si>
  <si>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</si>
  <si>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</si>
  <si>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</si>
  <si>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</si>
  <si>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</si>
  <si>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</si>
  <si>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</si>
  <si>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</si>
  <si>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</si>
  <si>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</si>
  <si>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</si>
  <si>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</si>
  <si>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</si>
  <si>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</si>
  <si>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</si>
  <si>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</si>
  <si>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</si>
  <si>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</si>
  <si>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</si>
  <si>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</si>
  <si>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</si>
  <si>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</si>
  <si>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</si>
  <si>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</si>
  <si>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</si>
  <si>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</si>
  <si>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</si>
  <si>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</si>
  <si>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</si>
  <si>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</si>
  <si>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</si>
  <si>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</si>
  <si>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</si>
  <si>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</si>
  <si>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</si>
  <si>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</si>
  <si>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</si>
  <si>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</si>
  <si>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</si>
  <si>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</si>
  <si>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</si>
  <si>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</si>
  <si>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</si>
  <si>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</si>
  <si>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</si>
  <si>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</si>
  <si>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</si>
  <si>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</si>
  <si>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</si>
  <si>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</si>
  <si>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</si>
  <si>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</si>
  <si>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</si>
  <si>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</si>
  <si>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</si>
  <si>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</si>
  <si>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</si>
  <si>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</si>
  <si>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</si>
  <si>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</si>
  <si>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</si>
  <si>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</si>
  <si>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</si>
  <si>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</si>
  <si>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</si>
  <si>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</si>
  <si>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</si>
  <si>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</si>
  <si>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</si>
  <si>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</si>
  <si>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</si>
  <si>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</si>
  <si>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</si>
  <si>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</si>
  <si>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</si>
  <si>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</si>
  <si>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</si>
  <si>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</si>
  <si>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</si>
  <si>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</si>
  <si>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</si>
  <si>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</si>
  <si>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</si>
  <si>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</si>
  <si>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</si>
  <si>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</si>
  <si>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</si>
  <si>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</si>
  <si>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</si>
  <si>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</si>
  <si>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</si>
  <si>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</si>
  <si>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</si>
  <si>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</si>
  <si>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</si>
  <si>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</si>
  <si>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</si>
  <si>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</si>
  <si>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</si>
  <si>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</si>
  <si>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</si>
  <si>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</si>
  <si>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</si>
  <si>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</si>
  <si>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</si>
  <si>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</si>
  <si>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</si>
  <si>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</si>
  <si>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</si>
  <si>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</si>
  <si>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</si>
  <si>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</si>
  <si>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</si>
  <si>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</si>
  <si>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</si>
  <si>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</si>
  <si>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</si>
  <si>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</si>
  <si>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</si>
  <si>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</si>
  <si>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</si>
  <si>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</si>
  <si>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</si>
  <si>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</si>
  <si>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</si>
  <si>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</si>
  <si>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</si>
  <si>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</si>
  <si>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</si>
  <si>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</si>
  <si>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</si>
  <si>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</si>
  <si>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</si>
  <si>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</si>
  <si>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</si>
  <si>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</si>
  <si>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</si>
  <si>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</si>
  <si>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</si>
  <si>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</si>
  <si>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</si>
  <si>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</si>
  <si>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</si>
  <si>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</si>
  <si>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</si>
  <si>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</si>
  <si>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</si>
  <si>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</si>
  <si>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</si>
  <si>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</si>
  <si>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</si>
  <si>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</si>
  <si>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</si>
  <si>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</si>
  <si>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</si>
  <si>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</si>
  <si>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</si>
  <si>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</si>
  <si>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</si>
  <si>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</si>
  <si>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</si>
  <si>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</si>
  <si>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</si>
  <si>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</si>
  <si>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</si>
  <si>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</si>
  <si>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</si>
  <si>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</si>
  <si>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</si>
  <si>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</si>
  <si>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</si>
  <si>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</si>
  <si>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</si>
  <si>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</si>
  <si>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</si>
  <si>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</si>
  <si>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</si>
  <si>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</si>
  <si>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</si>
  <si>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</si>
  <si>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</si>
  <si>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</si>
  <si>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</si>
  <si>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</si>
  <si>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</si>
  <si>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</si>
  <si>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</si>
  <si>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</si>
  <si>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</si>
  <si>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</si>
  <si>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</si>
  <si>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</si>
  <si>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</si>
  <si>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</si>
  <si>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</si>
  <si>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</si>
  <si>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</si>
  <si>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</si>
  <si>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</si>
  <si>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</si>
  <si>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</si>
  <si>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</si>
  <si>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</si>
  <si>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</si>
  <si>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</si>
  <si>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</si>
  <si>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</si>
  <si>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</si>
  <si>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</si>
  <si>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</si>
  <si>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</si>
  <si>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</si>
  <si>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</si>
  <si>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</si>
  <si>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</si>
  <si>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</si>
  <si>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</si>
  <si>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</si>
  <si>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</si>
  <si>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</si>
  <si>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</si>
  <si>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</si>
  <si>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</si>
  <si>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</si>
  <si>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</si>
  <si>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</si>
  <si>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</si>
  <si>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</si>
  <si>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</si>
  <si>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</si>
  <si>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</si>
  <si>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</si>
  <si>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</si>
  <si>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</si>
  <si>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</si>
  <si>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</si>
  <si>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</si>
  <si>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</si>
  <si>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</si>
  <si>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</si>
  <si>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</si>
  <si>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</si>
  <si>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</si>
  <si>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</si>
  <si>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</si>
  <si>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</si>
  <si>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</si>
  <si>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</si>
  <si>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</si>
  <si>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</si>
  <si>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</si>
  <si>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</si>
  <si>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</si>
  <si>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</si>
  <si>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</si>
  <si>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</si>
  <si>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</si>
  <si>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</si>
  <si>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</si>
  <si>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</si>
  <si>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</si>
  <si>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</si>
  <si>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</si>
  <si>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</si>
  <si>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</si>
  <si>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</si>
  <si>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</si>
  <si>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</si>
  <si>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</si>
  <si>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</si>
  <si>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</si>
  <si>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</si>
  <si>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</si>
  <si>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</si>
  <si>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</si>
  <si>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</si>
  <si>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</si>
  <si>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</si>
  <si>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</si>
  <si>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</si>
  <si>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</si>
  <si>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</si>
  <si>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</si>
  <si>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</si>
  <si>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</si>
  <si>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</si>
  <si>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</si>
  <si>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</si>
  <si>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</si>
  <si>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</si>
  <si>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</si>
  <si>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</si>
  <si>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</si>
  <si>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</si>
  <si>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</si>
  <si>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</si>
  <si>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</si>
  <si>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</si>
  <si>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</si>
  <si>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</si>
  <si>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</si>
  <si>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</si>
  <si>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</si>
  <si>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</si>
  <si>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</si>
  <si>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</si>
  <si>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</si>
  <si>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</si>
  <si>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</si>
  <si>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</si>
  <si>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</si>
  <si>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</si>
  <si>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</si>
  <si>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</si>
  <si>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</si>
  <si>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</si>
  <si>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</si>
  <si>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</si>
  <si>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</si>
  <si>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</si>
  <si>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</si>
  <si>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</si>
  <si>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</si>
  <si>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</si>
  <si>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</si>
  <si>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</si>
  <si>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</si>
  <si>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</si>
  <si>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</si>
  <si>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</si>
  <si>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</si>
  <si>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</si>
  <si>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</si>
  <si>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</si>
  <si>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</si>
  <si>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</si>
  <si>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</si>
  <si>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</si>
  <si>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</si>
  <si>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</si>
  <si>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</si>
  <si>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</si>
  <si>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</si>
  <si>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</si>
  <si>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</si>
  <si>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</si>
  <si>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</si>
  <si>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</si>
  <si>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</si>
  <si>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</si>
  <si>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</si>
  <si>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</si>
  <si>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</si>
  <si>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</si>
  <si>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</si>
  <si>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</si>
  <si>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</si>
  <si>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</si>
  <si>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</si>
  <si>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</si>
  <si>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</si>
  <si>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</si>
  <si>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</si>
  <si>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</si>
  <si>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</si>
  <si>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</si>
  <si>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</si>
  <si>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</si>
  <si>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</si>
  <si>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</si>
  <si>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</si>
  <si>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</si>
  <si>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</si>
  <si>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</si>
  <si>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</si>
  <si>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</si>
  <si>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</si>
  <si>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</si>
  <si>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</si>
  <si>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</si>
  <si>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</si>
  <si>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</si>
  <si>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</si>
  <si>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</si>
  <si>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</si>
  <si>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</si>
  <si>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</si>
  <si>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</si>
  <si>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</si>
  <si>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</si>
  <si>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</si>
  <si>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</si>
  <si>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</si>
  <si>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</si>
  <si>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</si>
  <si>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</si>
  <si>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</si>
  <si>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</si>
  <si>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</si>
  <si>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</si>
  <si>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</si>
  <si>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</si>
  <si>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</si>
  <si>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</si>
  <si>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</si>
  <si>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</si>
  <si>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</si>
  <si>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</si>
  <si>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</si>
  <si>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</si>
  <si>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</si>
  <si>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</si>
  <si>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</si>
  <si>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</si>
  <si>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</si>
  <si>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</si>
  <si>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</si>
  <si>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</si>
  <si>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</si>
  <si>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</si>
  <si>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</si>
  <si>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</si>
  <si>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</si>
  <si>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</si>
  <si>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</si>
  <si>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</si>
  <si>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</si>
  <si>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</si>
  <si>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</si>
  <si>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</si>
  <si>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</si>
  <si>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</si>
  <si>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</si>
  <si>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</si>
  <si>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</si>
  <si>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</si>
  <si>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</si>
  <si>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</si>
  <si>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</si>
  <si>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</si>
  <si>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</si>
  <si>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</si>
  <si>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</si>
  <si>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</si>
  <si>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</si>
  <si>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</si>
  <si>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</si>
  <si>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</si>
  <si>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</si>
  <si>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</si>
  <si>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</si>
  <si>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</si>
  <si>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</si>
  <si>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</si>
  <si>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</si>
  <si>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</si>
  <si>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</si>
  <si>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</si>
  <si>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</si>
  <si>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</si>
  <si>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</si>
  <si>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</si>
  <si>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</si>
  <si>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</si>
  <si>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</si>
  <si>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</si>
  <si>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</si>
  <si>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</si>
  <si>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</si>
  <si>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</si>
  <si>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</si>
  <si>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</si>
  <si>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</si>
  <si>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</si>
  <si>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</si>
  <si>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</si>
  <si>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</si>
  <si>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</si>
  <si>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</si>
  <si>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</si>
  <si>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</si>
  <si>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</si>
  <si>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</si>
  <si>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</si>
  <si>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</si>
  <si>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</si>
  <si>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</si>
  <si>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</si>
  <si>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</si>
  <si>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</si>
  <si>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</si>
  <si>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</si>
  <si>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</si>
  <si>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</si>
  <si>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</si>
  <si>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</si>
  <si>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</si>
  <si>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</si>
  <si>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</si>
  <si>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</si>
  <si>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</si>
  <si>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</si>
  <si>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</si>
  <si>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</si>
  <si>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</si>
  <si>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</si>
  <si>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</si>
  <si>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</si>
  <si>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</si>
  <si>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</si>
  <si>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</si>
  <si>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</si>
  <si>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</si>
  <si>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</si>
  <si>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</si>
  <si>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</si>
  <si>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</si>
  <si>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</si>
  <si>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</si>
  <si>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</si>
  <si>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</si>
  <si>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</si>
  <si>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</si>
  <si>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</si>
  <si>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</si>
  <si>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</si>
  <si>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</si>
  <si>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</si>
  <si>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</si>
  <si>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</si>
  <si>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</si>
  <si>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</si>
  <si>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</si>
  <si>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</si>
  <si>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</si>
  <si>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</si>
  <si>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</si>
  <si>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</si>
  <si>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</si>
  <si>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</si>
  <si>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</si>
  <si>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</si>
  <si>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</si>
  <si>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</si>
  <si>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</si>
  <si>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</si>
  <si>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</si>
  <si>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</si>
  <si>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</si>
  <si>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</si>
  <si>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</si>
  <si>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</si>
  <si>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</si>
  <si>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</si>
  <si>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</si>
  <si>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</si>
  <si>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</si>
  <si>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</si>
  <si>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</si>
  <si>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</si>
  <si>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</si>
  <si>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</si>
  <si>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</si>
  <si>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</si>
  <si>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</si>
  <si>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</si>
  <si>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</si>
  <si>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</si>
  <si>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</si>
  <si>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</si>
  <si>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</si>
  <si>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</si>
  <si>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</si>
  <si>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</si>
  <si>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</si>
  <si>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</si>
  <si>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</si>
  <si>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</si>
  <si>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</si>
  <si>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</si>
  <si>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</si>
  <si>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</si>
  <si>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</si>
  <si>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</si>
  <si>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</si>
  <si>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</si>
  <si>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</si>
  <si>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</si>
  <si>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</si>
  <si>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</si>
  <si>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</si>
  <si>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</si>
  <si>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</si>
  <si>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</si>
  <si>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</si>
  <si>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</si>
  <si>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</si>
  <si>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</si>
  <si>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</si>
  <si>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</si>
  <si>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</si>
  <si>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</si>
  <si>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</si>
  <si>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</si>
  <si>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</si>
  <si>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</si>
  <si>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</si>
  <si>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</si>
  <si>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</si>
  <si>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</si>
  <si>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</si>
  <si>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</si>
  <si>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</si>
  <si>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</si>
  <si>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</si>
  <si>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</si>
  <si>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</si>
  <si>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</si>
  <si>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</si>
  <si>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</si>
  <si>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</si>
  <si>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</si>
  <si>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</si>
  <si>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</si>
  <si>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</si>
  <si>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</si>
  <si>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</si>
  <si>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</si>
  <si>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</si>
  <si>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</si>
  <si>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</si>
  <si>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</si>
  <si>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</si>
  <si>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</si>
  <si>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</si>
  <si>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</si>
  <si>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</si>
  <si>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</si>
  <si>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</si>
  <si>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</si>
  <si>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</si>
  <si>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</si>
  <si>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</si>
  <si>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</si>
  <si>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</si>
  <si>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</si>
  <si>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</si>
  <si>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</si>
  <si>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</si>
  <si>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</si>
  <si>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</si>
  <si>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</si>
  <si>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</si>
  <si>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</si>
  <si>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</si>
  <si>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</si>
  <si>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</si>
  <si>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</si>
  <si>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</si>
  <si>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</si>
  <si>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</si>
  <si>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</si>
  <si>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</si>
  <si>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</si>
  <si>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</si>
  <si>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</si>
  <si>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</si>
  <si>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</si>
  <si>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</si>
  <si>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</si>
  <si>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</si>
  <si>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</si>
  <si>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</si>
  <si>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</si>
  <si>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</si>
  <si>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</si>
  <si>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</si>
  <si>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</si>
  <si>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</si>
  <si>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</si>
  <si>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</si>
  <si>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</si>
  <si>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</si>
  <si>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</si>
  <si>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</si>
  <si>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</si>
  <si>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</si>
  <si>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</si>
  <si>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</si>
  <si>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</si>
  <si>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</si>
  <si>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</si>
  <si>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</si>
  <si>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</si>
  <si>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</si>
  <si>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</si>
  <si>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</si>
  <si>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</si>
  <si>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</si>
  <si>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</si>
  <si>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</si>
  <si>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</si>
  <si>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</si>
  <si>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</si>
  <si>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</si>
  <si>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</si>
  <si>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</si>
  <si>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</si>
  <si>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</si>
  <si>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</si>
  <si>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</si>
  <si>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</si>
  <si>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</si>
  <si>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</si>
  <si>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</si>
  <si>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</si>
  <si>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</si>
  <si>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</si>
  <si>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</si>
  <si>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</si>
  <si>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</si>
  <si>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</si>
  <si>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</si>
  <si>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</si>
  <si>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</si>
  <si>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</si>
  <si>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</si>
  <si>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</si>
  <si>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</si>
  <si>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</si>
  <si>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</si>
  <si>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</si>
  <si>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</si>
  <si>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</si>
  <si>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</si>
  <si>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</si>
  <si>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</si>
  <si>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</si>
  <si>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</si>
  <si>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</si>
  <si>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</si>
  <si>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</si>
  <si>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</si>
  <si>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</si>
  <si>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</si>
  <si>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</si>
  <si>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</si>
  <si>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</si>
  <si>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</si>
  <si>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</si>
  <si>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</si>
  <si>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</si>
  <si>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</si>
  <si>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</si>
  <si>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</si>
  <si>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</si>
  <si>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</si>
  <si>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</si>
  <si>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</si>
  <si>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</si>
  <si>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</si>
  <si>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</si>
  <si>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</si>
  <si>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</si>
  <si>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</si>
  <si>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</si>
  <si>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</si>
  <si>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</si>
  <si>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</si>
  <si>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</si>
  <si>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</si>
  <si>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</si>
  <si>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</si>
  <si>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</si>
  <si>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</si>
  <si>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</si>
  <si>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</si>
  <si>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</si>
  <si>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</si>
  <si>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</si>
  <si>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</si>
  <si>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</si>
  <si>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</si>
  <si>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</si>
  <si>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</si>
  <si>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</si>
  <si>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</si>
  <si>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</si>
  <si>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</si>
  <si>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</si>
  <si>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</si>
  <si>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</si>
  <si>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</si>
  <si>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</si>
  <si>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</si>
  <si>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</si>
  <si>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</si>
  <si>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</si>
  <si>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</si>
  <si>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</si>
  <si>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</si>
  <si>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</si>
  <si>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</si>
  <si>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</si>
  <si>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</si>
  <si>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</si>
  <si>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</si>
  <si>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</si>
  <si>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</si>
  <si>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</si>
  <si>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</si>
  <si>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</si>
  <si>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</si>
  <si>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</si>
  <si>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</si>
  <si>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</si>
  <si>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</si>
  <si>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</si>
  <si>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</si>
  <si>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</si>
  <si>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</si>
  <si>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</si>
  <si>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</si>
  <si>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</si>
  <si>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</si>
  <si>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</si>
  <si>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</si>
  <si>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</si>
  <si>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</si>
  <si>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</si>
  <si>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</si>
  <si>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</si>
  <si>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</si>
  <si>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</si>
  <si>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</si>
  <si>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</si>
  <si>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</si>
  <si>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</si>
  <si>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</si>
  <si>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</si>
  <si>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</si>
  <si>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</si>
  <si>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</si>
  <si>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</si>
  <si>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</si>
  <si>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</si>
  <si>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</si>
  <si>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</si>
  <si>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</si>
  <si>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</si>
  <si>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</si>
  <si>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</si>
  <si>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</si>
  <si>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</si>
  <si>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</si>
  <si>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</si>
  <si>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</si>
  <si>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</si>
  <si>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</si>
  <si>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</si>
  <si>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</si>
  <si>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</si>
  <si>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</si>
  <si>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</si>
  <si>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</si>
  <si>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</si>
  <si>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</si>
  <si>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</si>
  <si>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</si>
  <si>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</si>
  <si>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</si>
  <si>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</si>
  <si>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</si>
  <si>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</si>
  <si>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</si>
  <si>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</si>
  <si>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</si>
  <si>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</si>
  <si>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</si>
  <si>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</si>
  <si>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</si>
  <si>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</si>
  <si>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</si>
  <si>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</si>
  <si>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</si>
  <si>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</si>
  <si>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</si>
  <si>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</si>
  <si>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</si>
  <si>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</si>
  <si>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</si>
  <si>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</si>
  <si>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</si>
  <si>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</si>
  <si>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</si>
  <si>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</si>
  <si>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</si>
  <si>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</si>
  <si>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</si>
  <si>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</si>
  <si>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</si>
  <si>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</si>
  <si>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</si>
  <si>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</si>
  <si>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</si>
  <si>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</si>
  <si>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</si>
  <si>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</si>
  <si>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</si>
  <si>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</si>
  <si>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</si>
  <si>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</si>
  <si>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</si>
  <si>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</si>
  <si>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</si>
  <si>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</si>
  <si>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</si>
  <si>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</si>
  <si>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</si>
  <si>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</si>
  <si>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</si>
  <si>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</si>
  <si>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</si>
  <si>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</si>
  <si>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</si>
  <si>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</si>
  <si>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</si>
  <si>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</si>
  <si>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</si>
  <si>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</si>
  <si>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</si>
  <si>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</si>
  <si>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</si>
  <si>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</si>
  <si>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</si>
  <si>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</si>
  <si>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</si>
  <si>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</si>
  <si>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</si>
  <si>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</si>
  <si>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</si>
  <si>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</si>
  <si>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</si>
  <si>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</si>
  <si>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</si>
  <si>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</si>
  <si>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</si>
  <si>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</si>
  <si>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</si>
  <si>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</si>
  <si>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</si>
  <si>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</si>
  <si>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</si>
  <si>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</si>
  <si>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</si>
  <si>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</si>
  <si>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</si>
  <si>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</si>
  <si>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</si>
  <si>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</si>
  <si>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</si>
  <si>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</si>
  <si>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</si>
  <si>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</si>
  <si>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</si>
  <si>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</si>
  <si>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</si>
  <si>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</si>
  <si>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</si>
  <si>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</si>
  <si>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</si>
  <si>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</si>
  <si>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</si>
  <si>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</si>
  <si>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</si>
  <si>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</si>
  <si>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</si>
  <si>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</si>
  <si>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</si>
  <si>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</si>
  <si>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</si>
  <si>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</si>
  <si>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</si>
  <si>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</si>
  <si>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</si>
  <si>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</si>
  <si>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</si>
  <si>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</si>
  <si>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</si>
  <si>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</si>
  <si>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</si>
  <si>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</si>
  <si>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</si>
  <si>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</si>
  <si>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</si>
  <si>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</si>
  <si>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</si>
  <si>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</si>
  <si>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</si>
  <si>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</si>
  <si>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</si>
  <si>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</si>
  <si>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</si>
  <si>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</si>
  <si>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</si>
  <si>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</si>
  <si>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</si>
  <si>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</si>
  <si>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</si>
  <si>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</si>
  <si>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</si>
  <si>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</si>
  <si>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</si>
  <si>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</si>
  <si>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</si>
  <si>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</si>
  <si>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</si>
  <si>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</si>
  <si>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</si>
  <si>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</si>
  <si>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</si>
  <si>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</si>
  <si>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</si>
  <si>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</si>
  <si>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</si>
  <si>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</si>
  <si>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</si>
  <si>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</si>
  <si>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</si>
  <si>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</si>
  <si>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</si>
  <si>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</si>
  <si>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</si>
  <si>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</si>
  <si>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</si>
  <si>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</si>
  <si>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</si>
  <si>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</si>
  <si>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</si>
  <si>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</si>
  <si>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</si>
  <si>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</si>
  <si>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</si>
  <si>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</si>
  <si>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</si>
  <si>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</si>
  <si>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</si>
  <si>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</si>
  <si>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</si>
  <si>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</si>
  <si>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</si>
  <si>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</si>
  <si>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</si>
  <si>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</si>
  <si>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</si>
  <si>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</si>
  <si>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</si>
  <si>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</si>
  <si>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</si>
  <si>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</si>
  <si>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</si>
  <si>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</si>
  <si>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</si>
  <si>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</si>
  <si>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</si>
  <si>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</si>
  <si>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</si>
  <si>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</si>
  <si>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</si>
  <si>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</si>
  <si>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</si>
  <si>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</si>
  <si>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</si>
  <si>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</si>
  <si>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</si>
  <si>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</si>
  <si>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</si>
  <si>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</si>
  <si>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</si>
  <si>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</si>
  <si>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</si>
  <si>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</si>
  <si>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</si>
  <si>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</si>
  <si>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</si>
  <si>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</si>
  <si>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</si>
  <si>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</si>
  <si>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</si>
  <si>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</si>
  <si>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</si>
  <si>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</si>
  <si>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</si>
  <si>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</si>
  <si>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</si>
  <si>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</si>
  <si>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</si>
  <si>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</si>
  <si>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</si>
  <si>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</si>
  <si>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</si>
  <si>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</si>
  <si>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</si>
  <si>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</si>
  <si>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</si>
  <si>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</si>
  <si>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</si>
  <si>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</si>
  <si>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</si>
  <si>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</si>
  <si>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</si>
  <si>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</si>
  <si>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</si>
  <si>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</si>
  <si>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</si>
  <si>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</si>
  <si>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</si>
  <si>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</si>
  <si>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</si>
  <si>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</si>
  <si>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</si>
  <si>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</si>
  <si>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</si>
  <si>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</si>
  <si>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</si>
  <si>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</si>
  <si>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</si>
  <si>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</si>
  <si>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</si>
  <si>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</si>
  <si>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</si>
  <si>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</si>
  <si>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</si>
  <si>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</si>
  <si>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</si>
  <si>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</si>
  <si>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</si>
  <si>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</si>
  <si>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</si>
  <si>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</si>
  <si>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</si>
  <si>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</si>
  <si>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</si>
  <si>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</si>
  <si>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</si>
  <si>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</si>
  <si>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</si>
  <si>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</si>
  <si>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</si>
  <si>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</si>
  <si>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</si>
  <si>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</si>
  <si>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</si>
  <si>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</si>
  <si>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</si>
  <si>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</si>
  <si>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</si>
  <si>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</si>
  <si>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</si>
  <si>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</si>
  <si>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</si>
  <si>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</si>
  <si>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</si>
  <si>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</si>
  <si>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</si>
  <si>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</si>
  <si>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</si>
  <si>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</si>
  <si>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</si>
  <si>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</si>
  <si>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</si>
  <si>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</si>
  <si>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</si>
  <si>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</si>
  <si>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</si>
  <si>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</si>
  <si>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</si>
  <si>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</si>
  <si>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</si>
  <si>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</si>
  <si>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</si>
  <si>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</si>
  <si>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</si>
  <si>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</si>
  <si>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</si>
  <si>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</si>
  <si>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</si>
  <si>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</si>
  <si>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</si>
  <si>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</si>
  <si>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</si>
  <si>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</si>
  <si>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</si>
  <si>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</si>
  <si>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</si>
  <si>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</si>
  <si>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</si>
  <si>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</si>
  <si>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</si>
  <si>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</si>
  <si>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</si>
  <si>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</si>
  <si>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</si>
  <si>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</si>
  <si>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</si>
  <si>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</si>
  <si>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</si>
  <si>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</si>
  <si>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</si>
  <si>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</si>
  <si>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</si>
  <si>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</si>
  <si>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</si>
  <si>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</si>
  <si>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</si>
  <si>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</si>
  <si>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</si>
  <si>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</si>
  <si>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</si>
  <si>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</si>
  <si>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</si>
  <si>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</si>
  <si>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</si>
  <si>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</si>
  <si>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</si>
  <si>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</si>
  <si>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</si>
  <si>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</si>
  <si>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</si>
  <si>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</si>
  <si>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</si>
  <si>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</si>
  <si>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</si>
  <si>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</si>
  <si>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</si>
  <si>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</si>
  <si>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</si>
  <si>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</si>
  <si>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</si>
  <si>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</si>
  <si>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</si>
  <si>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</si>
  <si>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</si>
  <si>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</si>
  <si>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</si>
  <si>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</si>
  <si>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</si>
  <si>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</si>
  <si>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</si>
  <si>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</si>
  <si>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</si>
  <si>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</si>
  <si>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</si>
  <si>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</si>
  <si>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</si>
  <si>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</si>
  <si>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</si>
  <si>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</si>
  <si>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</si>
  <si>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</si>
  <si>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</si>
  <si>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</si>
  <si>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</si>
  <si>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</si>
  <si>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</si>
  <si>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</si>
  <si>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</si>
  <si>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</si>
  <si>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</si>
  <si>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</si>
  <si>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</si>
  <si>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</si>
  <si>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</si>
  <si>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</si>
  <si>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</si>
  <si>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</si>
  <si>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</si>
  <si>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</si>
  <si>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</si>
  <si>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</si>
  <si>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</si>
  <si>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</si>
  <si>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</si>
  <si>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</si>
  <si>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</si>
  <si>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</si>
  <si>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</si>
  <si>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</si>
  <si>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</si>
  <si>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</si>
  <si>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</si>
  <si>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</si>
  <si>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</si>
  <si>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</si>
  <si>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</si>
  <si>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</si>
  <si>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</si>
  <si>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</si>
  <si>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</si>
  <si>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</si>
  <si>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</si>
  <si>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</si>
  <si>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</si>
  <si>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</si>
  <si>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</si>
  <si>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</si>
  <si>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</si>
  <si>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</si>
  <si>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</si>
  <si>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</si>
  <si>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</si>
  <si>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</si>
  <si>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</si>
  <si>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</si>
  <si>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</si>
  <si>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</si>
  <si>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</si>
  <si>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</si>
  <si>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</si>
  <si>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</si>
  <si>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</si>
  <si>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</si>
  <si>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</si>
  <si>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</si>
  <si>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</si>
  <si>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</si>
  <si>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</si>
  <si>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</si>
  <si>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</si>
  <si>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</si>
  <si>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</si>
  <si>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</si>
  <si>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</si>
  <si>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</si>
  <si>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</si>
  <si>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</si>
  <si>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</si>
  <si>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</si>
  <si>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</si>
  <si>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</si>
  <si>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</si>
  <si>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</si>
  <si>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</si>
  <si>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</si>
  <si>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</si>
  <si>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</si>
  <si>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</si>
  <si>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</si>
  <si>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</si>
  <si>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</si>
  <si>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</si>
  <si>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</si>
  <si>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</si>
  <si>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</si>
  <si>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</si>
  <si>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</si>
  <si>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</si>
  <si>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</si>
  <si>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</si>
  <si>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</si>
  <si>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</si>
  <si>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</si>
  <si>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</si>
  <si>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</si>
  <si>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</si>
  <si>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</si>
  <si>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</si>
  <si>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</si>
  <si>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</si>
  <si>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</si>
  <si>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</si>
  <si>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</si>
  <si>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</si>
  <si>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</si>
  <si>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</si>
  <si>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</si>
  <si>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</si>
  <si>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</si>
  <si>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</si>
  <si>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</si>
  <si>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</si>
  <si>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</si>
  <si>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</si>
  <si>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</si>
  <si>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</si>
  <si>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</si>
  <si>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</si>
  <si>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</si>
  <si>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</si>
  <si>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</si>
  <si>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</si>
  <si>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</si>
  <si>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</si>
  <si>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</si>
  <si>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</si>
  <si>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</si>
  <si>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</si>
  <si>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</si>
  <si>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</si>
  <si>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</si>
  <si>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</si>
  <si>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</si>
  <si>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</si>
  <si>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</si>
  <si>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</si>
  <si>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</si>
  <si>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</si>
  <si>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</si>
  <si>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</si>
  <si>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</si>
  <si>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</si>
  <si>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</si>
  <si>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</si>
  <si>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</si>
  <si>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</si>
  <si>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</si>
  <si>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</si>
  <si>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</si>
  <si>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</si>
  <si>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</si>
  <si>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</si>
  <si>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</si>
  <si>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</si>
  <si>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</si>
  <si>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</si>
  <si>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</si>
  <si>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</si>
  <si>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</si>
  <si>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</si>
  <si>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</si>
  <si>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</si>
  <si>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</si>
  <si>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</si>
  <si>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</si>
  <si>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</si>
  <si>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</si>
  <si>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</si>
  <si>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</si>
  <si>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</si>
  <si>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</si>
  <si>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</si>
  <si>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</si>
  <si>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</si>
  <si>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</si>
  <si>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</si>
  <si>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</si>
  <si>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</si>
  <si>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</si>
  <si>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</si>
  <si>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</si>
  <si>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</si>
  <si>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</si>
  <si>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</si>
  <si>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</si>
  <si>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</si>
  <si>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</si>
  <si>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</si>
  <si>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</si>
  <si>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</si>
  <si>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</si>
  <si>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</si>
  <si>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</si>
  <si>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</si>
  <si>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</si>
  <si>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</si>
  <si>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</si>
  <si>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</si>
  <si>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</si>
  <si>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</si>
  <si>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</si>
  <si>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</si>
  <si>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</si>
  <si>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</si>
  <si>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</si>
  <si>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</si>
  <si>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</si>
  <si>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</si>
  <si>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</si>
  <si>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</si>
  <si>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</si>
  <si>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</si>
  <si>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</si>
  <si>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</si>
  <si>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</si>
  <si>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</si>
  <si>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</si>
  <si>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</si>
  <si>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</si>
  <si>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</si>
  <si>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</si>
  <si>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</si>
  <si>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</si>
  <si>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</si>
  <si>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</si>
  <si>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</si>
  <si>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</si>
  <si>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</si>
  <si>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</si>
  <si>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</si>
  <si>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</si>
  <si>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</si>
  <si>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</si>
  <si>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</si>
  <si>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</si>
  <si>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</si>
  <si>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</si>
  <si>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</si>
  <si>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</si>
  <si>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</si>
  <si>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</si>
  <si>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</si>
  <si>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</si>
  <si>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</si>
  <si>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</si>
  <si>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</si>
  <si>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</si>
  <si>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</si>
  <si>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</si>
  <si>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</si>
  <si>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</si>
  <si>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</si>
  <si>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</si>
  <si>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</si>
  <si>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</si>
  <si>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</si>
  <si>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</si>
  <si>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</si>
  <si>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</si>
  <si>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</si>
  <si>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</si>
  <si>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</si>
  <si>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</si>
  <si>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</si>
  <si>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</si>
  <si>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</si>
  <si>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</si>
  <si>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</si>
  <si>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</si>
  <si>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</si>
  <si>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</si>
  <si>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</si>
  <si>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</si>
  <si>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</si>
  <si>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</si>
  <si>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</si>
  <si>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</si>
  <si>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</si>
  <si>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</si>
  <si>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</si>
  <si>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</si>
  <si>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</si>
  <si>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</si>
  <si>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</si>
  <si>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</si>
  <si>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</si>
  <si>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</si>
  <si>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</si>
  <si>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</si>
  <si>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</si>
  <si>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</si>
  <si>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</si>
  <si>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</si>
  <si>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</si>
  <si>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</si>
  <si>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</si>
  <si>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</si>
  <si>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</si>
  <si>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</si>
  <si>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</si>
  <si>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</si>
  <si>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</si>
  <si>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</si>
  <si>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</si>
  <si>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</si>
  <si>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</si>
  <si>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</si>
  <si>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</si>
  <si>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</si>
  <si>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</si>
  <si>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</si>
  <si>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</si>
  <si>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</si>
  <si>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</si>
  <si>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</si>
  <si>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</si>
  <si>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</si>
  <si>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</si>
  <si>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</si>
  <si>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</si>
  <si>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</si>
  <si>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</si>
  <si>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</si>
  <si>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</si>
  <si>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</si>
  <si>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</si>
  <si>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</si>
  <si>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</si>
  <si>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</si>
  <si>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</si>
  <si>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</si>
  <si>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</si>
  <si>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</si>
  <si>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</si>
  <si>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</si>
  <si>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</si>
  <si>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</si>
  <si>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</si>
  <si>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</si>
  <si>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</si>
  <si>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</si>
  <si>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</si>
  <si>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</si>
  <si>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</si>
  <si>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</si>
  <si>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</si>
  <si>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</si>
  <si>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</si>
  <si>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</si>
  <si>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</si>
  <si>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</si>
  <si>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</si>
  <si>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</si>
  <si>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</si>
  <si>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</si>
  <si>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</si>
  <si>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</si>
  <si>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</si>
  <si>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</si>
  <si>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</si>
  <si>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</si>
  <si>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</si>
  <si>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</si>
  <si>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</si>
  <si>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</si>
  <si>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</si>
  <si>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</si>
  <si>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</si>
  <si>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</si>
  <si>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</si>
  <si>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</si>
  <si>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</si>
  <si>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</si>
  <si>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</si>
  <si>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</si>
  <si>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</si>
  <si>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</si>
  <si>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</si>
  <si>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</si>
  <si>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</si>
  <si>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</si>
  <si>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</si>
  <si>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</si>
  <si>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</si>
  <si>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</si>
  <si>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</si>
  <si>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</si>
  <si>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</si>
  <si>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</si>
  <si>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</si>
  <si>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</si>
  <si>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</si>
  <si>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</si>
  <si>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</si>
  <si>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</si>
  <si>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</si>
  <si>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</si>
  <si>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</si>
  <si>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</si>
  <si>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</si>
  <si>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</si>
  <si>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</si>
  <si>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</si>
  <si>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</si>
  <si>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</si>
  <si>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</si>
  <si>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</si>
  <si>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</si>
  <si>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</si>
  <si>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</si>
  <si>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</si>
  <si>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</si>
  <si>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</si>
  <si>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</si>
  <si>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</si>
  <si>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</si>
  <si>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</si>
  <si>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</si>
  <si>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</si>
  <si>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</si>
  <si>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</si>
  <si>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</si>
  <si>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</si>
  <si>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</si>
  <si>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</si>
  <si>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</si>
  <si>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</si>
  <si>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</si>
  <si>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</si>
  <si>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</si>
  <si>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</si>
  <si>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</si>
  <si>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</si>
  <si>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</si>
  <si>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</si>
  <si>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</si>
  <si>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</si>
  <si>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</si>
  <si>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</si>
  <si>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</si>
  <si>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</si>
  <si>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</si>
  <si>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</si>
  <si>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</si>
  <si>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</si>
  <si>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</si>
  <si>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</si>
  <si>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</si>
  <si>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</si>
  <si>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</si>
  <si>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</si>
  <si>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</si>
  <si>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</si>
  <si>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</si>
  <si>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</si>
  <si>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</si>
  <si>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</si>
  <si>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</si>
  <si>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</si>
  <si>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</si>
  <si>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</si>
  <si>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</si>
  <si>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</si>
  <si>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</si>
  <si>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</si>
  <si>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</si>
  <si>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</si>
  <si>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</si>
  <si>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</si>
  <si>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</si>
  <si>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</si>
  <si>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</si>
  <si>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</si>
  <si>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</si>
  <si>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</si>
  <si>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</si>
  <si>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</si>
  <si>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</si>
  <si>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</si>
  <si>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</si>
  <si>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</si>
  <si>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</si>
  <si>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</si>
  <si>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</si>
  <si>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</si>
  <si>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</si>
  <si>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</si>
  <si>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</si>
  <si>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</si>
  <si>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</si>
  <si>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</si>
  <si>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</si>
  <si>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</si>
  <si>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</si>
  <si>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</si>
  <si>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</si>
  <si>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</si>
  <si>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</si>
  <si>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</si>
  <si>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</si>
  <si>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</si>
  <si>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</si>
  <si>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</si>
  <si>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</si>
  <si>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</si>
  <si>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</si>
  <si>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</si>
  <si>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</si>
  <si>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</si>
  <si>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</si>
  <si>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</si>
  <si>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</si>
  <si>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</si>
  <si>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</si>
  <si>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</si>
  <si>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</si>
  <si>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</si>
  <si>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</si>
  <si>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</si>
  <si>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</si>
  <si>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</si>
  <si>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</si>
  <si>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</si>
  <si>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</si>
  <si>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</si>
  <si>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</si>
  <si>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</si>
  <si>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</si>
  <si>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</si>
  <si>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</si>
  <si>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</si>
  <si>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</si>
  <si>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</si>
  <si>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</si>
  <si>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</si>
  <si>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</si>
  <si>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</si>
  <si>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</si>
  <si>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</si>
  <si>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</si>
  <si>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</si>
  <si>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</si>
  <si>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</si>
  <si>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</si>
  <si>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</si>
  <si>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</si>
  <si>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</si>
  <si>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</si>
  <si>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</si>
  <si>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</si>
  <si>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</si>
  <si>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</si>
  <si>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</si>
  <si>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</si>
  <si>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</si>
  <si>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</si>
  <si>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</si>
  <si>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</si>
  <si>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</si>
  <si>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</si>
  <si>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</si>
  <si>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</si>
  <si>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</si>
  <si>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</si>
  <si>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</si>
  <si>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</si>
  <si>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</si>
  <si>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</si>
  <si>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</si>
  <si>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</si>
  <si>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</si>
  <si>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</si>
  <si>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</si>
  <si>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</si>
  <si>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</si>
  <si>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</si>
  <si>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</si>
  <si>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</si>
  <si>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</si>
  <si>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</si>
  <si>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</si>
  <si>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</si>
  <si>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</si>
  <si>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</si>
  <si>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</si>
  <si>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</si>
  <si>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</si>
  <si>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</si>
  <si>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</si>
  <si>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</si>
  <si>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</si>
  <si>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</si>
  <si>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</si>
  <si>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</si>
  <si>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</si>
  <si>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</si>
  <si>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</si>
  <si>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</si>
  <si>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</si>
  <si>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</si>
  <si>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</si>
  <si>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</si>
  <si>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</si>
  <si>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</si>
  <si>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</si>
  <si>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</si>
  <si>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</si>
  <si>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</si>
  <si>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</si>
  <si>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</si>
  <si>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</si>
  <si>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</si>
  <si>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</si>
  <si>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</si>
  <si>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</si>
  <si>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</si>
  <si>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</si>
  <si>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</si>
  <si>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</si>
  <si>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</si>
  <si>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</si>
  <si>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</si>
  <si>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</si>
  <si>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</si>
  <si>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</si>
  <si>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</si>
  <si>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</si>
  <si>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</si>
  <si>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</si>
  <si>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</si>
  <si>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</si>
  <si>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</si>
  <si>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</si>
  <si>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</si>
  <si>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</si>
  <si>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</si>
  <si>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</si>
  <si>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</si>
  <si>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</si>
  <si>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</si>
  <si>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</si>
  <si>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</si>
  <si>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</si>
  <si>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</si>
  <si>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</si>
  <si>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</si>
  <si>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</si>
  <si>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</si>
  <si>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</si>
  <si>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</si>
  <si>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</si>
  <si>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</si>
  <si>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</si>
  <si>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</si>
  <si>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</si>
  <si>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</si>
  <si>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</si>
  <si>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</si>
  <si>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</si>
  <si>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</si>
  <si>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</si>
  <si>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</si>
  <si>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</si>
  <si>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</si>
  <si>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</si>
  <si>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</si>
  <si>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</si>
  <si>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</si>
  <si>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</si>
  <si>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</si>
  <si>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</si>
  <si>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</si>
  <si>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</si>
  <si>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</si>
  <si>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</si>
  <si>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</si>
  <si>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</si>
  <si>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</si>
  <si>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</si>
  <si>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</si>
  <si>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</si>
  <si>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</si>
  <si>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</si>
  <si>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</si>
  <si>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</si>
  <si>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</si>
  <si>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</si>
  <si>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</si>
  <si>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</si>
  <si>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</si>
  <si>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</si>
  <si>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</si>
  <si>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</si>
  <si>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</si>
  <si>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</si>
  <si>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</si>
  <si>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</si>
  <si>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</si>
  <si>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</si>
  <si>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</si>
  <si>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</si>
  <si>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</si>
  <si>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</si>
  <si>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</si>
  <si>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</si>
  <si>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</si>
  <si>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</si>
  <si>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</si>
  <si>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</si>
  <si>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</si>
  <si>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</si>
  <si>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</si>
  <si>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</si>
  <si>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</si>
  <si>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</si>
  <si>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</si>
  <si>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</si>
  <si>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</si>
  <si>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</si>
  <si>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</si>
  <si>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</si>
  <si>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</si>
  <si>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</si>
  <si>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</si>
  <si>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</si>
  <si>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</si>
  <si>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</si>
  <si>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</si>
  <si>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</si>
  <si>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</si>
  <si>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</si>
  <si>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</si>
  <si>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</si>
  <si>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</si>
  <si>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</si>
  <si>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</si>
  <si>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</si>
  <si>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</si>
  <si>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</si>
  <si>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</si>
  <si>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</si>
  <si>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</si>
  <si>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</si>
  <si>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</si>
  <si>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</si>
  <si>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</si>
  <si>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</si>
  <si>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</si>
  <si>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</si>
  <si>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</si>
  <si>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</si>
  <si>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</si>
  <si>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</si>
  <si>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</si>
  <si>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</si>
  <si>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</si>
  <si>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</si>
  <si>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</si>
  <si>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</si>
  <si>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</si>
  <si>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</si>
  <si>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</si>
  <si>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</si>
  <si>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</si>
  <si>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</si>
  <si>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</si>
  <si>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</si>
  <si>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</si>
  <si>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</si>
  <si>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</si>
  <si>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</si>
  <si>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</si>
  <si>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</si>
  <si>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</si>
  <si>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</si>
  <si>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</si>
  <si>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</si>
  <si>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</si>
  <si>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</si>
  <si>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</si>
  <si>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</si>
  <si>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</si>
  <si>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</si>
  <si>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</si>
  <si>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</si>
  <si>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</si>
  <si>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</si>
  <si>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</si>
  <si>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</si>
  <si>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</si>
  <si>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</si>
  <si>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</si>
  <si>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</si>
  <si>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</si>
  <si>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</si>
  <si>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</si>
  <si>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</si>
  <si>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</si>
  <si>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</si>
  <si>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</si>
  <si>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</si>
  <si>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</si>
  <si>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</si>
  <si>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</si>
  <si>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</si>
  <si>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</si>
  <si>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</si>
  <si>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</si>
  <si>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</si>
  <si>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</si>
  <si>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</si>
  <si>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</si>
  <si>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</si>
  <si>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</si>
  <si>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</si>
  <si>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</si>
  <si>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</si>
  <si>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</si>
  <si>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</si>
  <si>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</si>
  <si>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</si>
  <si>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</si>
  <si>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</si>
  <si>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</si>
  <si>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</si>
  <si>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</si>
  <si>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</si>
  <si>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</si>
  <si>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</si>
  <si>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</si>
  <si>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</si>
  <si>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</si>
  <si>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</si>
  <si>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</si>
  <si>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</si>
  <si>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</si>
  <si>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</si>
  <si>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</si>
  <si>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</si>
  <si>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</si>
  <si>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</si>
  <si>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</si>
  <si>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</si>
  <si>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</si>
  <si>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</si>
  <si>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</si>
  <si>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</si>
  <si>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</si>
  <si>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</si>
  <si>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</si>
  <si>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</si>
  <si>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</si>
  <si>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</si>
  <si>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</si>
  <si>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</si>
  <si>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</si>
  <si>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</si>
  <si>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</si>
  <si>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</si>
  <si>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</si>
  <si>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</si>
  <si>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</si>
  <si>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</si>
  <si>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</si>
  <si>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</si>
  <si>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</si>
  <si>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</si>
  <si>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</si>
  <si>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</si>
  <si>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</si>
  <si>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</si>
  <si>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</si>
  <si>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</si>
  <si>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</si>
  <si>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</si>
  <si>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</si>
  <si>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</si>
  <si>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</si>
  <si>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</si>
  <si>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</si>
  <si>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</si>
  <si>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</si>
  <si>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</si>
  <si>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</si>
  <si>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</si>
  <si>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</si>
  <si>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</si>
  <si>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</si>
  <si>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</si>
  <si>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</si>
  <si>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</si>
  <si>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</si>
  <si>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</si>
  <si>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</si>
  <si>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</si>
  <si>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</si>
  <si>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</si>
  <si>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</si>
  <si>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</si>
  <si>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</si>
  <si>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</si>
  <si>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</si>
  <si>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</si>
  <si>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</si>
  <si>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</si>
  <si>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</si>
  <si>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</si>
  <si>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</si>
  <si>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</si>
  <si>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</si>
  <si>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</si>
  <si>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</si>
  <si>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</si>
  <si>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</si>
  <si>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</si>
  <si>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</si>
  <si>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</si>
  <si>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</si>
  <si>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</si>
  <si>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</si>
  <si>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</si>
  <si>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</si>
  <si>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</si>
  <si>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</si>
  <si>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</si>
  <si>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</si>
  <si>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</si>
  <si>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</si>
  <si>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</si>
  <si>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</si>
  <si>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</si>
  <si>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</si>
  <si>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</si>
  <si>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</si>
  <si>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</si>
  <si>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</si>
  <si>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</si>
  <si>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</si>
  <si>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</si>
  <si>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</si>
  <si>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</si>
  <si>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</si>
  <si>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</si>
  <si>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</si>
  <si>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</si>
  <si>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</si>
  <si>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</si>
  <si>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</si>
  <si>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</si>
  <si>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</si>
  <si>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</si>
  <si>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</si>
  <si>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</si>
  <si>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</si>
  <si>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</si>
  <si>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</si>
  <si>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</si>
  <si>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</si>
  <si>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</si>
  <si>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</si>
  <si>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</si>
  <si>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</si>
  <si>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</si>
  <si>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</si>
  <si>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</si>
  <si>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</si>
  <si>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</si>
  <si>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</si>
  <si>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</si>
  <si>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</si>
  <si>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</si>
  <si>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</si>
  <si>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</si>
  <si>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</si>
  <si>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</si>
  <si>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</si>
  <si>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</si>
  <si>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</si>
  <si>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</si>
  <si>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</si>
  <si>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</si>
  <si>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</si>
  <si>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</si>
  <si>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</si>
  <si>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</si>
  <si>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</si>
  <si>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</si>
  <si>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</si>
  <si>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</si>
  <si>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</si>
  <si>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</si>
  <si>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</si>
  <si>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</si>
  <si>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</si>
  <si>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</si>
  <si>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</si>
  <si>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</si>
  <si>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</si>
  <si>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</si>
  <si>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</si>
  <si>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</si>
  <si>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</si>
  <si>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</si>
  <si>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</si>
  <si>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</si>
  <si>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</si>
  <si>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</si>
  <si>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</si>
  <si>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</si>
  <si>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</si>
  <si>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</si>
  <si>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</si>
  <si>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</si>
  <si>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</si>
  <si>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</si>
  <si>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</si>
  <si>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</si>
  <si>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</si>
  <si>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</si>
  <si>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</si>
  <si>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</si>
  <si>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</si>
  <si>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</si>
  <si>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</si>
  <si>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</si>
  <si>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</si>
  <si>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</si>
  <si>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</si>
  <si>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</si>
  <si>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</si>
  <si>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</si>
  <si>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</si>
  <si>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</si>
  <si>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</si>
  <si>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</si>
  <si>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</si>
  <si>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</si>
  <si>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</si>
  <si>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</si>
  <si>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</si>
  <si>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</si>
  <si>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</si>
  <si>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</si>
  <si>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</si>
  <si>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</si>
  <si>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</si>
  <si>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</si>
  <si>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</si>
  <si>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</si>
  <si>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</si>
  <si>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</si>
  <si>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</si>
  <si>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</si>
  <si>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</si>
  <si>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</si>
  <si>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</si>
  <si>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</si>
  <si>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</si>
  <si>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</si>
  <si>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</si>
  <si>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</si>
  <si>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</si>
  <si>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</si>
  <si>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</si>
  <si>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</si>
  <si>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</si>
  <si>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</si>
  <si>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</si>
  <si>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</si>
  <si>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</si>
  <si>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</si>
  <si>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</si>
  <si>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</si>
  <si>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</si>
  <si>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</si>
  <si>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</si>
  <si>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</si>
  <si>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</si>
  <si>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</si>
  <si>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</si>
  <si>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</si>
  <si>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</si>
  <si>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</si>
  <si>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</si>
  <si>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</si>
  <si>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</si>
  <si>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</si>
  <si>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</si>
  <si>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</si>
  <si>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</si>
  <si>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</si>
  <si>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</si>
  <si>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</si>
  <si>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</si>
  <si>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</si>
  <si>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</si>
  <si>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</si>
  <si>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</si>
  <si>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</si>
  <si>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</si>
  <si>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</si>
  <si>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</si>
  <si>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</si>
  <si>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</si>
  <si>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</si>
  <si>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</si>
  <si>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</si>
  <si>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</si>
  <si>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</si>
  <si>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</si>
  <si>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</si>
  <si>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</si>
  <si>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</si>
  <si>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</si>
  <si>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</si>
  <si>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</si>
  <si>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</si>
  <si>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</si>
  <si>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</si>
  <si>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</si>
  <si>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</si>
  <si>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</si>
  <si>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</si>
  <si>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</si>
  <si>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</si>
  <si>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</si>
  <si>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</si>
  <si>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</si>
  <si>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</si>
  <si>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</si>
  <si>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</si>
  <si>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</si>
  <si>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</si>
  <si>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</si>
  <si>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</si>
  <si>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</si>
  <si>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</si>
  <si>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</si>
  <si>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</si>
  <si>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</si>
  <si>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</si>
  <si>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</si>
  <si>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</si>
  <si>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</si>
  <si>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</si>
  <si>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</si>
  <si>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</si>
  <si>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</si>
  <si>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</si>
  <si>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</si>
  <si>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</si>
  <si>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</si>
  <si>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</si>
  <si>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</si>
  <si>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</si>
  <si>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</si>
  <si>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</si>
  <si>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</si>
  <si>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</si>
  <si>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</si>
  <si>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</si>
  <si>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</si>
  <si>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</si>
  <si>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</si>
  <si>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</si>
  <si>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</si>
  <si>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</si>
  <si>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</si>
  <si>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</si>
  <si>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</si>
  <si>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</si>
  <si>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</si>
  <si>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</si>
  <si>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</si>
  <si>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</si>
  <si>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</si>
  <si>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</si>
  <si>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</si>
  <si>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</si>
  <si>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</si>
  <si>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</si>
  <si>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</si>
  <si>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</si>
  <si>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</si>
  <si>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</si>
  <si>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</si>
  <si>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</si>
  <si>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</si>
  <si>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</si>
  <si>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</si>
  <si>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</si>
  <si>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</si>
  <si>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</si>
  <si>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</si>
  <si>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</si>
  <si>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</si>
  <si>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</si>
  <si>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</si>
  <si>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</si>
  <si>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</si>
  <si>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</si>
  <si>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</si>
  <si>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</si>
  <si>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</si>
  <si>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</si>
  <si>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</si>
  <si>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</si>
  <si>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</si>
  <si>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</si>
  <si>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</si>
  <si>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</si>
  <si>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</si>
  <si>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</si>
  <si>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</si>
  <si>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</si>
  <si>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</si>
  <si>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</si>
  <si>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</si>
  <si>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</si>
  <si>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</si>
  <si>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</si>
  <si>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</si>
  <si>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</si>
  <si>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</si>
  <si>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</si>
  <si>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</si>
  <si>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</si>
  <si>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</si>
  <si>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</si>
  <si>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</si>
  <si>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</si>
  <si>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</si>
  <si>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</si>
  <si>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</si>
  <si>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</si>
  <si>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</si>
  <si>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</si>
  <si>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</si>
  <si>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</si>
  <si>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</si>
  <si>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</si>
  <si>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</si>
  <si>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</si>
  <si>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</si>
  <si>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</si>
  <si>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</si>
  <si>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</si>
  <si>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</si>
  <si>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</si>
  <si>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</si>
  <si>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</si>
  <si>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</si>
  <si>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</si>
  <si>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</si>
  <si>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</si>
  <si>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</si>
  <si>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</si>
  <si>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</si>
  <si>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</si>
  <si>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</si>
  <si>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</si>
  <si>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</si>
  <si>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</si>
  <si>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</si>
  <si>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</si>
  <si>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</si>
  <si>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</si>
  <si>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</si>
  <si>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</si>
  <si>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</si>
  <si>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</si>
  <si>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</si>
  <si>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</si>
  <si>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</si>
  <si>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</si>
  <si>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</si>
  <si>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</si>
  <si>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</si>
  <si>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</si>
  <si>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</si>
  <si>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</si>
  <si>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</si>
  <si>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</si>
  <si>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</si>
  <si>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</si>
  <si>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</si>
  <si>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</si>
  <si>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</si>
  <si>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</si>
  <si>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</si>
  <si>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</si>
  <si>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</si>
  <si>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</si>
  <si>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</si>
  <si>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</si>
  <si>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</si>
  <si>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</si>
  <si>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</si>
  <si>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</si>
  <si>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</si>
  <si>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</si>
  <si>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</si>
  <si>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</si>
  <si>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</si>
  <si>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</si>
  <si>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</si>
  <si>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</si>
  <si>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</si>
  <si>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</si>
  <si>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</si>
  <si>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</si>
  <si>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</si>
  <si>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</si>
  <si>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</si>
  <si>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</si>
  <si>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</si>
  <si>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</si>
  <si>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</si>
  <si>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</si>
  <si>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</si>
  <si>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</si>
  <si>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</si>
  <si>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</si>
  <si>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</si>
  <si>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</si>
  <si>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</si>
  <si>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</si>
  <si>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</si>
  <si>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</si>
  <si>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</si>
  <si>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</si>
  <si>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</si>
  <si>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</si>
  <si>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</si>
  <si>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</si>
  <si>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</si>
  <si>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</si>
  <si>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</si>
  <si>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</si>
  <si>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</si>
  <si>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</si>
  <si>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</si>
  <si>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</si>
  <si>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</si>
  <si>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</si>
  <si>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</si>
  <si>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</si>
  <si>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</si>
  <si>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</si>
  <si>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</si>
  <si>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</si>
  <si>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</si>
  <si>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</si>
  <si>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</si>
  <si>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</si>
  <si>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</si>
  <si>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</si>
  <si>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</si>
  <si>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</si>
  <si>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</si>
  <si>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</si>
  <si>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</si>
  <si>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</si>
  <si>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</si>
  <si>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</si>
  <si>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</si>
  <si>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</si>
  <si>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</si>
  <si>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</si>
  <si>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</si>
  <si>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</si>
  <si>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</si>
  <si>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</si>
  <si>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</si>
  <si>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</si>
  <si>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</si>
  <si>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</si>
  <si>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</si>
  <si>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</si>
  <si>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</si>
  <si>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</si>
  <si>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</si>
  <si>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</si>
  <si>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</si>
  <si>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</si>
  <si>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</si>
  <si>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</si>
  <si>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</si>
  <si>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</si>
  <si>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</si>
  <si>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</si>
  <si>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</si>
  <si>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</si>
  <si>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</si>
  <si>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</si>
  <si>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</si>
  <si>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</si>
  <si>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</si>
  <si>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</si>
  <si>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</si>
  <si>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</si>
  <si>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</si>
  <si>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</si>
  <si>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</si>
  <si>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</si>
  <si>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</si>
  <si>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</si>
  <si>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</si>
  <si>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</si>
  <si>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</si>
  <si>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</si>
  <si>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</si>
  <si>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</si>
  <si>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</si>
  <si>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</si>
  <si>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</si>
  <si>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</si>
  <si>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</si>
  <si>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</si>
  <si>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</si>
  <si>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</si>
  <si>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</si>
  <si>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</si>
  <si>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</si>
  <si>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</si>
  <si>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</si>
  <si>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</si>
  <si>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</si>
  <si>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</si>
  <si>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</si>
  <si>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</si>
  <si>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</si>
  <si>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</si>
  <si>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</si>
  <si>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</si>
  <si>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</si>
  <si>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</si>
  <si>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</si>
  <si>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</si>
  <si>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</si>
  <si>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</si>
  <si>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</si>
  <si>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</si>
  <si>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</si>
  <si>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</si>
  <si>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</si>
  <si>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</si>
  <si>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</si>
  <si>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</si>
  <si>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</si>
  <si>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</si>
  <si>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</si>
  <si>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</si>
  <si>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</si>
  <si>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</si>
  <si>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</si>
  <si>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</si>
  <si>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</si>
  <si>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</si>
  <si>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</si>
  <si>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</si>
  <si>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</si>
  <si>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</si>
  <si>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</si>
  <si>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</si>
  <si>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</si>
  <si>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</si>
  <si>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</si>
  <si>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</si>
  <si>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</si>
  <si>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</si>
  <si>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</si>
  <si>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</si>
  <si>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</si>
  <si>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</si>
  <si>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</si>
  <si>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</si>
  <si>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</si>
  <si>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</si>
  <si>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</si>
  <si>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</si>
  <si>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</si>
  <si>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</si>
  <si>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</si>
  <si>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</si>
  <si>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</si>
  <si>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</si>
  <si>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</si>
  <si>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</si>
  <si>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</si>
  <si>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</si>
  <si>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</si>
  <si>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</si>
  <si>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</si>
  <si>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</si>
  <si>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</si>
  <si>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</si>
  <si>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</si>
  <si>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</si>
  <si>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</si>
  <si>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</si>
  <si>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</si>
  <si>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</si>
  <si>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</si>
  <si>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</si>
  <si>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</si>
  <si>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</si>
  <si>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</si>
  <si>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</si>
  <si>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</si>
  <si>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</si>
  <si>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</si>
  <si>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</si>
  <si>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</si>
  <si>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</si>
  <si>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</si>
  <si>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</si>
  <si>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</si>
  <si>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</si>
  <si>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</si>
  <si>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</si>
  <si>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</si>
  <si>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</si>
  <si>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</si>
  <si>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</si>
  <si>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</si>
  <si>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</si>
  <si>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</si>
  <si>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</si>
  <si>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</si>
  <si>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</si>
  <si>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</si>
  <si>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</si>
  <si>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</si>
  <si>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</si>
  <si>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</si>
  <si>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</si>
  <si>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</si>
  <si>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</si>
  <si>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</si>
  <si>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</si>
  <si>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</si>
  <si>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</si>
  <si>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</si>
  <si>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</si>
  <si>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</si>
  <si>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</si>
  <si>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</si>
  <si>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</si>
  <si>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</si>
  <si>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</si>
  <si>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</si>
  <si>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</si>
  <si>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</si>
  <si>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</si>
  <si>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</si>
  <si>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</si>
  <si>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</si>
  <si>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</si>
  <si>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</si>
  <si>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</si>
  <si>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</si>
  <si>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</si>
  <si>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</si>
  <si>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</si>
  <si>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</si>
  <si>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</si>
  <si>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</si>
  <si>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</si>
  <si>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</si>
  <si>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</si>
  <si>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</si>
  <si>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</si>
  <si>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</si>
  <si>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</si>
  <si>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</si>
  <si>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</si>
  <si>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</si>
  <si>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</si>
  <si>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</si>
  <si>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</si>
  <si>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</si>
  <si>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</si>
  <si>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</si>
  <si>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</si>
  <si>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</si>
  <si>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</si>
  <si>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</si>
  <si>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</si>
  <si>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</si>
  <si>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</si>
  <si>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</si>
  <si>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</si>
  <si>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</si>
  <si>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</si>
  <si>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</si>
  <si>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</si>
  <si>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</si>
  <si>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</si>
  <si>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</si>
  <si>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</si>
  <si>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</si>
  <si>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</si>
  <si>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</si>
  <si>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</si>
  <si>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</si>
  <si>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</si>
  <si>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</si>
  <si>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</si>
  <si>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</si>
  <si>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</si>
  <si>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</si>
  <si>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</si>
  <si>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</si>
  <si>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</si>
  <si>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</si>
  <si>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</si>
  <si>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</si>
  <si>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</si>
  <si>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</si>
  <si>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</si>
  <si>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</si>
  <si>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</si>
  <si>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</si>
  <si>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</si>
  <si>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</si>
  <si>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</si>
  <si>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</si>
  <si>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</si>
  <si>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</si>
  <si>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</si>
  <si>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</si>
  <si>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</si>
  <si>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</si>
  <si>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</si>
  <si>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</si>
  <si>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</si>
  <si>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</si>
  <si>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</si>
  <si>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</si>
  <si>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</si>
  <si>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</si>
  <si>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</si>
  <si>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</si>
  <si>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</si>
  <si>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</si>
  <si>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</si>
  <si>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</si>
  <si>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</si>
  <si>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</si>
  <si>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</si>
  <si>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</si>
  <si>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</si>
  <si>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</si>
  <si>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</si>
  <si>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</si>
  <si>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</si>
  <si>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</si>
  <si>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</si>
  <si>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</si>
  <si>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</si>
  <si>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</si>
  <si>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</si>
  <si>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</si>
  <si>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</si>
  <si>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</si>
  <si>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</si>
  <si>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</si>
  <si>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</si>
  <si>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</si>
  <si>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</si>
  <si>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</si>
  <si>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</si>
  <si>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</si>
  <si>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</si>
  <si>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</si>
  <si>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</si>
  <si>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</si>
  <si>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</si>
  <si>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</si>
  <si>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</si>
  <si>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</si>
  <si>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</si>
  <si>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</si>
  <si>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</si>
  <si>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</si>
  <si>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</si>
  <si>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</si>
  <si>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</si>
  <si>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</si>
  <si>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</si>
  <si>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</si>
  <si>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</si>
  <si>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</si>
  <si>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</si>
  <si>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</si>
  <si>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</si>
  <si>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</si>
  <si>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</si>
  <si>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</si>
  <si>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</si>
  <si>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</si>
  <si>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</si>
  <si>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</si>
  <si>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</si>
  <si>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</si>
  <si>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</si>
  <si>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</si>
  <si>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</si>
  <si>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</si>
  <si>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</si>
  <si>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</si>
  <si>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</si>
  <si>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</si>
  <si>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</si>
  <si>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</si>
  <si>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</si>
  <si>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</si>
  <si>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</si>
  <si>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</si>
  <si>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</si>
  <si>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</si>
  <si>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</si>
  <si>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</si>
  <si>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</si>
  <si>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</si>
  <si>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</si>
  <si>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</si>
  <si>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</si>
  <si>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</si>
  <si>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</si>
  <si>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</si>
  <si>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</si>
  <si>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</si>
  <si>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</si>
  <si>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</si>
  <si>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</si>
  <si>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</si>
  <si>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</si>
  <si>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</si>
  <si>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</si>
  <si>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</si>
  <si>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</si>
  <si>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</si>
  <si>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</si>
  <si>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</si>
  <si>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</si>
  <si>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</si>
  <si>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</si>
  <si>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</si>
  <si>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</si>
  <si>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</si>
  <si>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</si>
  <si>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</si>
  <si>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</si>
  <si>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</si>
  <si>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</si>
  <si>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</si>
  <si>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</si>
  <si>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</si>
  <si>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</si>
  <si>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</si>
  <si>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</si>
  <si>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</si>
  <si>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</si>
  <si>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</si>
  <si>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</si>
  <si>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</si>
  <si>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</si>
  <si>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</si>
  <si>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</si>
  <si>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</si>
  <si>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</si>
  <si>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</si>
  <si>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</si>
  <si>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</si>
  <si>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</si>
  <si>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</si>
  <si>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</si>
  <si>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</si>
  <si>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</si>
  <si>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</si>
  <si>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</si>
  <si>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</si>
  <si>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</si>
  <si>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</si>
  <si>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</si>
  <si>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</si>
  <si>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</si>
  <si>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</si>
  <si>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</si>
  <si>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</si>
  <si>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</si>
  <si>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</si>
  <si>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</si>
  <si>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</si>
  <si>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</si>
  <si>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</si>
  <si>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</si>
  <si>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</si>
  <si>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</si>
  <si>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</si>
  <si>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</si>
  <si>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</si>
  <si>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</si>
  <si>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</si>
  <si>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</si>
  <si>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</si>
  <si>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</si>
  <si>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</si>
  <si>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</si>
  <si>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</si>
  <si>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</si>
  <si>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</si>
  <si>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</si>
  <si>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</si>
  <si>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</si>
  <si>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</si>
  <si>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</si>
  <si>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</si>
  <si>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</si>
  <si>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</si>
  <si>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</si>
  <si>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</si>
  <si>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</si>
  <si>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</si>
  <si>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</si>
  <si>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</si>
  <si>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</si>
  <si>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</si>
  <si>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</si>
  <si>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</si>
  <si>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</si>
  <si>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</si>
  <si>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</si>
  <si>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</si>
  <si>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</si>
  <si>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</si>
  <si>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</si>
  <si>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</si>
  <si>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</si>
  <si>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</si>
  <si>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</si>
  <si>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</si>
  <si>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</si>
  <si>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</si>
  <si>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</si>
  <si>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</si>
  <si>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</si>
  <si>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</si>
  <si>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</si>
  <si>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</si>
  <si>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</si>
  <si>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</si>
  <si>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</si>
  <si>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</si>
  <si>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</si>
  <si>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</si>
  <si>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</si>
  <si>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</si>
  <si>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</si>
  <si>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</si>
  <si>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</si>
  <si>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</si>
  <si>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</si>
  <si>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</si>
  <si>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</si>
  <si>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</si>
  <si>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</si>
  <si>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</si>
  <si>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</si>
  <si>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</si>
  <si>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</si>
  <si>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</si>
  <si>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</si>
  <si>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</si>
  <si>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</si>
  <si>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</si>
  <si>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</si>
  <si>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</si>
  <si>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</si>
  <si>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</si>
  <si>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</si>
  <si>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</si>
  <si>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</si>
  <si>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</si>
  <si>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</si>
  <si>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</si>
  <si>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</si>
  <si>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</si>
  <si>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</si>
  <si>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</si>
  <si>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</si>
  <si>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</si>
  <si>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</si>
  <si>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</si>
  <si>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</si>
  <si>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</si>
  <si>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</si>
  <si>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</si>
  <si>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</si>
  <si>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</si>
  <si>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</si>
  <si>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</si>
  <si>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</si>
  <si>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</si>
  <si>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</si>
  <si>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</si>
  <si>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</si>
  <si>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</si>
  <si>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</si>
  <si>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</si>
  <si>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</si>
  <si>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</si>
  <si>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</si>
  <si>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</si>
  <si>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</si>
  <si>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</si>
  <si>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</si>
  <si>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</si>
  <si>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</si>
  <si>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</si>
  <si>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</si>
  <si>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</si>
  <si>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</si>
  <si>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</si>
  <si>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</si>
  <si>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</si>
  <si>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</si>
  <si>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</si>
  <si>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</si>
  <si>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</si>
  <si>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</si>
  <si>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</si>
  <si>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</si>
  <si>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</si>
  <si>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</si>
  <si>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</si>
  <si>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</si>
  <si>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</si>
  <si>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</si>
  <si>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</si>
  <si>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</si>
  <si>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</si>
  <si>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</si>
  <si>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</si>
  <si>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</si>
  <si>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</si>
  <si>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</si>
  <si>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</si>
  <si>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</si>
  <si>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</si>
  <si>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</si>
  <si>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</si>
  <si>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</si>
  <si>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</si>
  <si>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</si>
  <si>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</si>
  <si>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</si>
  <si>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</si>
  <si>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</si>
  <si>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</si>
  <si>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</si>
  <si>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</si>
  <si>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</si>
  <si>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</si>
  <si>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</si>
  <si>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</si>
  <si>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</si>
  <si>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</si>
  <si>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</si>
  <si>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</si>
  <si>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</si>
  <si>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</si>
  <si>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</si>
  <si>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</si>
  <si>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</si>
  <si>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</si>
  <si>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</si>
  <si>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</si>
  <si>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</si>
  <si>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</si>
  <si>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</si>
  <si>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</si>
  <si>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</si>
  <si>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</si>
  <si>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</si>
  <si>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</si>
  <si>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</si>
  <si>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</si>
  <si>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</si>
  <si>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</si>
  <si>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</si>
  <si>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</si>
  <si>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</si>
  <si>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</si>
  <si>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</si>
  <si>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</si>
  <si>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</si>
  <si>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</si>
  <si>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</si>
  <si>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</si>
  <si>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</si>
  <si>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</si>
  <si>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</si>
  <si>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</si>
  <si>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</si>
  <si>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</si>
  <si>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</si>
  <si>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</si>
  <si>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</si>
  <si>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</si>
  <si>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</si>
  <si>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</si>
  <si>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</si>
  <si>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</si>
  <si>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</si>
  <si>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</si>
  <si>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</si>
  <si>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</si>
  <si>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</si>
  <si>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</si>
  <si>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</si>
  <si>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</si>
  <si>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</si>
  <si>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</si>
  <si>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</si>
  <si>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</si>
  <si>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</si>
  <si>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</si>
  <si>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</si>
  <si>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</si>
  <si>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</si>
  <si>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</si>
  <si>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</si>
  <si>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</si>
  <si>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</si>
  <si>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</si>
  <si>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</si>
  <si>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</si>
  <si>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</si>
  <si>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</si>
  <si>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</si>
  <si>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</si>
  <si>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</si>
  <si>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</si>
  <si>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</si>
  <si>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</si>
  <si>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</si>
  <si>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</si>
  <si>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</si>
  <si>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</si>
  <si>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</si>
  <si>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</si>
  <si>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</si>
  <si>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</si>
  <si>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</si>
  <si>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</si>
  <si>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</si>
  <si>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</si>
  <si>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</si>
  <si>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</si>
  <si>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</si>
  <si>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</si>
  <si>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</si>
  <si>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</si>
  <si>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</si>
  <si>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</si>
  <si>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</si>
  <si>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</si>
  <si>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</si>
  <si>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</si>
  <si>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</si>
  <si>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</si>
  <si>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</si>
  <si>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</si>
  <si>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</si>
  <si>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</si>
  <si>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</si>
  <si>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</si>
  <si>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</si>
  <si>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</si>
  <si>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</si>
  <si>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</si>
  <si>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</si>
  <si>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</si>
  <si>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</si>
  <si>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</si>
  <si>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</si>
  <si>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</si>
  <si>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</si>
  <si>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</si>
  <si>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</si>
  <si>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</si>
  <si>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</si>
  <si>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</si>
  <si>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</si>
  <si>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</si>
  <si>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</si>
  <si>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</si>
  <si>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</si>
  <si>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</si>
  <si>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</si>
  <si>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</si>
  <si>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</si>
  <si>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</si>
  <si>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</si>
  <si>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</si>
  <si>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</si>
  <si>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</si>
  <si>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</si>
  <si>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</si>
  <si>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</si>
  <si>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</si>
  <si>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</si>
  <si>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</si>
  <si>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</si>
  <si>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</si>
  <si>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</si>
  <si>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</si>
  <si>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</si>
  <si>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</si>
  <si>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</si>
  <si>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</si>
  <si>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</si>
  <si>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</si>
  <si>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</si>
  <si>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</si>
  <si>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</si>
  <si>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</si>
  <si>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</si>
  <si>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</si>
  <si>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</si>
  <si>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</si>
  <si>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</si>
  <si>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</si>
  <si>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</si>
  <si>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</si>
  <si>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</si>
  <si>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</si>
  <si>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</si>
  <si>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</si>
  <si>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</si>
  <si>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</si>
  <si>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</si>
  <si>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</si>
  <si>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</si>
  <si>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</si>
  <si>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</si>
  <si>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</si>
  <si>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</si>
  <si>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</si>
  <si>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</si>
  <si>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</si>
  <si>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</si>
  <si>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</si>
  <si>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</si>
  <si>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</si>
  <si>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</si>
  <si>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</si>
  <si>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</si>
  <si>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</si>
  <si>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</si>
  <si>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</si>
  <si>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</si>
  <si>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</si>
  <si>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</si>
  <si>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</si>
  <si>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</si>
  <si>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</si>
  <si>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</si>
  <si>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</si>
  <si>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</si>
  <si>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</si>
  <si>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</si>
  <si>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</si>
  <si>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</si>
  <si>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</si>
  <si>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</si>
  <si>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</si>
  <si>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</si>
  <si>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</si>
  <si>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</si>
  <si>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</si>
  <si>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</si>
  <si>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</si>
  <si>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</si>
  <si>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</si>
  <si>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</si>
  <si>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</si>
  <si>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</si>
  <si>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</si>
  <si>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</si>
  <si>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</si>
  <si>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</si>
  <si>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</si>
  <si>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</si>
  <si>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</si>
  <si>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</si>
  <si>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</si>
  <si>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</si>
  <si>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</si>
  <si>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</si>
  <si>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</si>
  <si>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</si>
  <si>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</si>
  <si>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</si>
  <si>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</si>
  <si>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</si>
  <si>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</si>
  <si>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</si>
  <si>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</si>
  <si>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</si>
  <si>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</si>
  <si>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</si>
  <si>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</si>
  <si>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</si>
  <si>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</si>
  <si>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</si>
  <si>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</si>
  <si>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</si>
  <si>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</si>
  <si>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</si>
  <si>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</si>
  <si>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</si>
  <si>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</si>
  <si>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</si>
  <si>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</si>
  <si>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</si>
  <si>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</si>
  <si>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</si>
  <si>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</si>
  <si>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</si>
  <si>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</si>
  <si>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</si>
  <si>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</si>
  <si>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</si>
  <si>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</si>
  <si>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</si>
  <si>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</si>
  <si>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</si>
  <si>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</si>
  <si>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</si>
  <si>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</si>
  <si>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</si>
  <si>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</si>
  <si>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</si>
  <si>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</si>
  <si>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</si>
  <si>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</si>
  <si>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</si>
  <si>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</si>
  <si>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</si>
  <si>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</si>
  <si>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</si>
  <si>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</si>
  <si>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</si>
  <si>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</si>
  <si>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</si>
  <si>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</si>
  <si>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</si>
  <si>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</si>
  <si>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</si>
  <si>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</si>
  <si>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</si>
  <si>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</si>
  <si>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</si>
  <si>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</si>
  <si>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</si>
  <si>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</si>
  <si>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</si>
  <si>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</si>
  <si>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</si>
  <si>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</si>
  <si>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</si>
  <si>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</si>
  <si>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</si>
  <si>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</si>
  <si>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</si>
  <si>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</si>
  <si>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</si>
  <si>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</si>
  <si>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</si>
  <si>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</si>
  <si>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</si>
  <si>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</si>
  <si>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</si>
  <si>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</si>
  <si>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</si>
  <si>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</si>
  <si>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</si>
  <si>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</si>
  <si>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</si>
  <si>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</si>
  <si>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</si>
  <si>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</si>
  <si>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</si>
  <si>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</si>
  <si>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</si>
  <si>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</si>
  <si>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</si>
  <si>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</si>
  <si>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</si>
  <si>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</si>
  <si>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</si>
  <si>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</si>
  <si>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</si>
  <si>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</si>
  <si>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</si>
  <si>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</si>
  <si>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</si>
  <si>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</si>
  <si>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</si>
  <si>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</si>
  <si>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</si>
  <si>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</si>
  <si>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</si>
  <si>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</si>
  <si>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</si>
  <si>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</si>
  <si>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</si>
  <si>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</si>
  <si>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</si>
  <si>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</si>
  <si>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</si>
  <si>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</si>
  <si>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</si>
  <si>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</si>
  <si>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</si>
  <si>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</si>
  <si>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</si>
  <si>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</si>
  <si>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</si>
  <si>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</si>
  <si>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</si>
  <si>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</si>
  <si>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</si>
  <si>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</si>
  <si>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</si>
  <si>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</si>
  <si>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</si>
  <si>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</si>
  <si>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</si>
  <si>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</si>
  <si>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</si>
  <si>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</si>
  <si>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</si>
  <si>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</si>
  <si>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</si>
  <si>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</si>
  <si>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</si>
  <si>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</si>
  <si>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</si>
  <si>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</si>
  <si>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</si>
  <si>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</si>
  <si>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</si>
  <si>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</si>
  <si>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</si>
  <si>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</si>
  <si>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</si>
  <si>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</si>
  <si>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</si>
  <si>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</si>
  <si>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</si>
  <si>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</si>
  <si>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</si>
  <si>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</si>
  <si>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</si>
  <si>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</si>
  <si>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</si>
  <si>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</si>
  <si>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</si>
  <si>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</si>
  <si>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</si>
  <si>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</si>
  <si>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</si>
  <si>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</si>
  <si>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</si>
  <si>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</si>
  <si>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</si>
  <si>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</si>
  <si>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</si>
  <si>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</si>
  <si>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</si>
  <si>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</si>
  <si>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</si>
  <si>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</si>
  <si>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</si>
  <si>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</si>
  <si>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</si>
  <si>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</si>
  <si>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</si>
  <si>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</si>
  <si>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</si>
  <si>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</si>
  <si>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</si>
  <si>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</si>
  <si>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</si>
  <si>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</si>
  <si>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</si>
  <si>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</si>
  <si>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</si>
  <si>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</si>
  <si>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</si>
  <si>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</si>
  <si>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</si>
  <si>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</si>
  <si>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</si>
  <si>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</si>
  <si>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</si>
  <si>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</si>
  <si>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</si>
  <si>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</si>
  <si>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</si>
  <si>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</si>
  <si>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</si>
  <si>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</si>
  <si>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</si>
  <si>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</si>
  <si>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</si>
  <si>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</si>
  <si>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</si>
  <si>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</si>
  <si>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</si>
  <si>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</si>
  <si>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</si>
  <si>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</si>
  <si>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</si>
  <si>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</si>
  <si>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</si>
  <si>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</si>
  <si>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</si>
  <si>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</si>
  <si>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</si>
  <si>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</si>
  <si>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</si>
  <si>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</si>
  <si>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</si>
  <si>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</si>
  <si>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</si>
  <si>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</si>
  <si>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</si>
  <si>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</si>
  <si>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</si>
  <si>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</si>
  <si>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</si>
  <si>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</si>
  <si>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</si>
  <si>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</si>
  <si>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</si>
  <si>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</si>
  <si>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</si>
  <si>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</si>
  <si>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</si>
  <si>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</si>
  <si>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</si>
  <si>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</si>
  <si>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</si>
  <si>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</si>
  <si>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</si>
  <si>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</si>
  <si>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</si>
  <si>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</si>
  <si>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</si>
  <si>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</si>
  <si>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</si>
  <si>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</si>
  <si>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</si>
  <si>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</si>
  <si>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</si>
  <si>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</si>
  <si>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</si>
  <si>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</si>
  <si>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</si>
  <si>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</si>
  <si>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</si>
  <si>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</si>
  <si>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</si>
  <si>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</si>
  <si>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</si>
  <si>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</si>
  <si>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</si>
  <si>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</si>
  <si>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</si>
  <si>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</si>
  <si>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</si>
  <si>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</si>
  <si>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</si>
  <si>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</si>
  <si>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</si>
  <si>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</si>
  <si>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</si>
  <si>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</si>
  <si>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</si>
  <si>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</si>
  <si>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</si>
  <si>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</si>
  <si>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</si>
  <si>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</si>
  <si>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</si>
  <si>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</si>
  <si>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</si>
  <si>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</si>
  <si>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</si>
  <si>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</si>
  <si>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</si>
  <si>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</si>
  <si>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</si>
  <si>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</si>
  <si>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</si>
  <si>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</si>
  <si>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</si>
  <si>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</si>
  <si>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</si>
  <si>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</si>
  <si>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</si>
  <si>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</si>
  <si>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</si>
  <si>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</si>
  <si>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</si>
  <si>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</si>
  <si>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</si>
  <si>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</si>
  <si>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</si>
  <si>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</si>
  <si>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</si>
  <si>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</si>
  <si>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</si>
  <si>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</si>
  <si>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</si>
  <si>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</si>
  <si>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</si>
  <si>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</si>
  <si>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</si>
  <si>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</si>
  <si>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</si>
  <si>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</si>
  <si>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</si>
  <si>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</si>
  <si>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</si>
  <si>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</si>
  <si>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</si>
  <si>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</si>
  <si>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</si>
  <si>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</si>
  <si>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</si>
  <si>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</si>
  <si>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</si>
  <si>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</si>
  <si>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</si>
  <si>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</si>
  <si>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</si>
  <si>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</si>
  <si>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</si>
  <si>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</si>
  <si>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</si>
  <si>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</si>
  <si>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</si>
  <si>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</si>
  <si>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</si>
  <si>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</si>
  <si>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</si>
  <si>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</si>
  <si>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</si>
  <si>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</si>
  <si>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</si>
  <si>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</si>
  <si>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</si>
  <si>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</si>
  <si>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</si>
  <si>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</si>
  <si>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</si>
  <si>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</si>
  <si>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</si>
  <si>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</si>
  <si>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</si>
  <si>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</si>
  <si>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</si>
  <si>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</si>
  <si>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</si>
  <si>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</si>
  <si>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</si>
  <si>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</si>
  <si>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</si>
  <si>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</si>
  <si>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</si>
  <si>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</si>
  <si>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</si>
  <si>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</si>
  <si>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</si>
  <si>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</si>
  <si>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</si>
  <si>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</si>
  <si>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</si>
  <si>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</si>
  <si>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</si>
  <si>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</si>
  <si>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</si>
  <si>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</si>
  <si>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</si>
  <si>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</si>
  <si>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</si>
  <si>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</si>
  <si>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</si>
  <si>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</si>
  <si>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</si>
  <si>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</si>
  <si>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</si>
  <si>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</si>
  <si>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</si>
  <si>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</si>
  <si>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</si>
  <si>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</si>
  <si>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</si>
  <si>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</si>
  <si>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</si>
  <si>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</si>
  <si>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</si>
  <si>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</si>
  <si>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</si>
  <si>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</si>
  <si>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</si>
  <si>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</si>
  <si>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</si>
  <si>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</si>
  <si>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</si>
  <si>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</si>
  <si>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</si>
  <si>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</si>
  <si>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</si>
  <si>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</si>
  <si>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</si>
  <si>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</si>
  <si>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</si>
  <si>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</si>
  <si>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</si>
  <si>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</si>
  <si>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</si>
  <si>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</si>
  <si>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</si>
  <si>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</si>
  <si>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</si>
  <si>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</si>
  <si>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</si>
  <si>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</si>
  <si>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</si>
  <si>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</si>
  <si>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</si>
  <si>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</si>
  <si>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</si>
  <si>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</si>
  <si>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</si>
  <si>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</si>
  <si>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</si>
  <si>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</si>
  <si>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</si>
  <si>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</si>
  <si>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</si>
  <si>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</si>
  <si>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</si>
  <si>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</si>
  <si>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</si>
  <si>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</si>
  <si>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</si>
  <si>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</si>
  <si>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</si>
  <si>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</si>
  <si>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</si>
  <si>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</si>
  <si>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</si>
  <si>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</si>
  <si>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</si>
  <si>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</si>
  <si>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</si>
  <si>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</si>
  <si>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</si>
  <si>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</si>
  <si>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</si>
  <si>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</si>
  <si>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</si>
  <si>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</si>
  <si>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</si>
  <si>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</si>
  <si>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</si>
  <si>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</si>
  <si>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</si>
  <si>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</si>
  <si>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</si>
  <si>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</si>
  <si>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</si>
  <si>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</si>
  <si>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</si>
  <si>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</si>
  <si>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</si>
  <si>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</si>
  <si>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</si>
  <si>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</si>
  <si>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</si>
  <si>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</si>
  <si>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</si>
  <si>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</si>
  <si>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</si>
  <si>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</si>
  <si>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</si>
  <si>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</si>
  <si>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</si>
  <si>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</si>
  <si>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</si>
  <si>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</si>
  <si>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</si>
  <si>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</si>
  <si>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</si>
  <si>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</si>
  <si>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</si>
  <si>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</si>
  <si>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</si>
  <si>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</si>
  <si>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</si>
  <si>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</si>
  <si>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</si>
  <si>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</si>
  <si>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</si>
  <si>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</si>
  <si>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</si>
  <si>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</si>
  <si>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</si>
  <si>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</si>
  <si>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</si>
  <si>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</si>
  <si>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</si>
  <si>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</si>
  <si>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</si>
  <si>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</si>
  <si>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</si>
  <si>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</si>
  <si>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</si>
  <si>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</si>
  <si>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</si>
  <si>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</si>
  <si>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</si>
  <si>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</si>
  <si>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</si>
  <si>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</si>
  <si>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</si>
  <si>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</si>
  <si>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</si>
  <si>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</si>
  <si>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</si>
  <si>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</si>
  <si>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</si>
  <si>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</si>
  <si>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</si>
  <si>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</si>
  <si>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</si>
  <si>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</si>
  <si>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</si>
  <si>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</si>
  <si>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</si>
  <si>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</si>
  <si>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</si>
  <si>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</si>
  <si>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</si>
  <si>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</si>
  <si>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</si>
  <si>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</si>
  <si>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</si>
  <si>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</si>
  <si>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</si>
  <si>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</si>
  <si>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</si>
  <si>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</si>
  <si>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</si>
  <si>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</si>
  <si>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</si>
  <si>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</si>
  <si>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</si>
  <si>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</si>
  <si>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</si>
  <si>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</si>
  <si>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</si>
  <si>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</si>
  <si>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</si>
  <si>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</si>
  <si>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</si>
  <si>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</si>
  <si>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</si>
  <si>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</si>
  <si>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</si>
  <si>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</si>
  <si>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</si>
  <si>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</si>
  <si>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</si>
  <si>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</si>
  <si>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</si>
  <si>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</si>
  <si>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</si>
  <si>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</si>
  <si>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</si>
  <si>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</si>
  <si>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</si>
  <si>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</si>
  <si>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</si>
  <si>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</si>
  <si>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</si>
  <si>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</si>
  <si>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</si>
  <si>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</si>
  <si>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</si>
  <si>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</si>
  <si>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</si>
  <si>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</si>
  <si>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</si>
  <si>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</si>
  <si>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</si>
  <si>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</si>
  <si>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</si>
  <si>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</si>
  <si>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</si>
  <si>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</si>
  <si>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</si>
  <si>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</si>
  <si>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</si>
  <si>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</si>
  <si>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</si>
  <si>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</si>
  <si>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</si>
  <si>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</si>
  <si>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</si>
  <si>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</si>
  <si>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</si>
  <si>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</si>
  <si>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</si>
  <si>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</si>
  <si>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</si>
  <si>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</si>
  <si>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</si>
  <si>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</si>
  <si>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</si>
  <si>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</si>
  <si>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</si>
  <si>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</si>
  <si>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</si>
  <si>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</si>
  <si>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</si>
  <si>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</si>
  <si>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</si>
  <si>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</si>
  <si>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</si>
  <si>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</si>
  <si>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</si>
  <si>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</si>
  <si>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</si>
  <si>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</si>
  <si>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</si>
  <si>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</si>
  <si>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</si>
  <si>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</si>
  <si>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</si>
  <si>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</si>
  <si>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</si>
  <si>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</si>
  <si>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</si>
  <si>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</si>
  <si>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</si>
  <si>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</si>
  <si>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</si>
  <si>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</si>
  <si>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</si>
  <si>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</si>
  <si>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</si>
  <si>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</si>
  <si>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</si>
  <si>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</si>
  <si>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</si>
  <si>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</si>
  <si>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</si>
  <si>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</si>
  <si>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</si>
  <si>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</si>
  <si>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</si>
  <si>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</si>
  <si>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</si>
  <si>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</si>
  <si>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</si>
  <si>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</si>
  <si>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</si>
  <si>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</si>
  <si>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</si>
  <si>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</si>
  <si>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</si>
  <si>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</si>
  <si>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</si>
  <si>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</si>
  <si>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</si>
  <si>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</si>
  <si>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</si>
  <si>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</si>
  <si>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</si>
  <si>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</si>
  <si>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</si>
  <si>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</si>
  <si>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</si>
  <si>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</si>
  <si>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</si>
  <si>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</si>
  <si>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</si>
  <si>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</si>
  <si>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</si>
  <si>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</si>
  <si>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</si>
  <si>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</si>
  <si>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</si>
  <si>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</si>
  <si>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</si>
  <si>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</si>
  <si>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</si>
  <si>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</si>
  <si>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</si>
  <si>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</si>
  <si>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</si>
  <si>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</si>
  <si>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</si>
  <si>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</si>
  <si>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</si>
  <si>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</si>
  <si>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</si>
  <si>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</si>
  <si>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</si>
  <si>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</si>
  <si>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</si>
  <si>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</si>
  <si>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</si>
  <si>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</si>
  <si>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</si>
  <si>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</si>
  <si>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</si>
  <si>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</si>
  <si>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</si>
  <si>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</si>
  <si>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</si>
  <si>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</si>
  <si>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</si>
  <si>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</si>
  <si>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</si>
  <si>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</si>
  <si>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</si>
  <si>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</si>
  <si>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</si>
  <si>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</si>
  <si>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</si>
  <si>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</si>
  <si>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</si>
  <si>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</si>
  <si>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</si>
  <si>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</si>
  <si>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</si>
  <si>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</si>
  <si>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</si>
  <si>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</si>
  <si>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</si>
  <si>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</si>
  <si>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</si>
  <si>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</si>
  <si>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</si>
  <si>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</si>
  <si>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</si>
  <si>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</si>
  <si>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</si>
  <si>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</si>
  <si>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</si>
  <si>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</si>
  <si>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</si>
  <si>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</si>
  <si>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</si>
  <si>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</si>
  <si>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</si>
  <si>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</si>
  <si>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</si>
  <si>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</si>
  <si>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</si>
  <si>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</si>
  <si>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</si>
  <si>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</si>
  <si>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</si>
  <si>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</si>
  <si>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</si>
  <si>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</si>
  <si>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</si>
  <si>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</si>
  <si>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</si>
  <si>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</si>
  <si>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</si>
  <si>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</si>
  <si>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</si>
  <si>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</si>
  <si>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</si>
  <si>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</si>
  <si>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</si>
  <si>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</si>
  <si>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</si>
  <si>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</si>
  <si>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</si>
  <si>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</si>
  <si>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</si>
  <si>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</si>
  <si>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</si>
  <si>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</si>
  <si>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</si>
  <si>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</si>
  <si>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</si>
  <si>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</si>
  <si>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</si>
  <si>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</si>
  <si>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</si>
  <si>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</si>
  <si>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</si>
  <si>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</si>
  <si>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</si>
  <si>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</si>
  <si>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</si>
  <si>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</si>
  <si>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</si>
  <si>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</si>
  <si>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</si>
  <si>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</si>
  <si>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</si>
  <si>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</si>
  <si>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</si>
  <si>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</si>
  <si>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</si>
  <si>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</si>
  <si>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</si>
  <si>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</si>
  <si>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</si>
  <si>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</si>
  <si>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</si>
  <si>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</si>
  <si>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</si>
  <si>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</si>
  <si>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</si>
  <si>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</si>
  <si>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</si>
  <si>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</si>
  <si>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</si>
  <si>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</si>
  <si>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</si>
  <si>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</si>
  <si>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</si>
  <si>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</si>
  <si>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</si>
  <si>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</si>
  <si>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</si>
  <si>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</si>
  <si>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</si>
  <si>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</si>
  <si>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</si>
  <si>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</si>
  <si>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</si>
  <si>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</si>
  <si>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</si>
  <si>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</si>
  <si>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</si>
  <si>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</si>
  <si>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</si>
  <si>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</si>
  <si>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</si>
  <si>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</si>
  <si>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</si>
  <si>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</si>
  <si>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</si>
  <si>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</si>
  <si>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</si>
  <si>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</si>
  <si>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</si>
  <si>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</si>
  <si>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</si>
  <si>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</si>
  <si>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</si>
  <si>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</si>
  <si>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</si>
  <si>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</si>
  <si>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</si>
  <si>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</si>
  <si>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</si>
  <si>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</si>
  <si>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</si>
  <si>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</si>
  <si>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</si>
  <si>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</si>
  <si>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</si>
  <si>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</si>
  <si>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</si>
  <si>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</si>
  <si>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</si>
  <si>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</si>
  <si>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</si>
  <si>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</si>
  <si>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</si>
  <si>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</si>
  <si>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</si>
  <si>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</si>
  <si>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</si>
  <si>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</si>
  <si>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</si>
  <si>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</si>
  <si>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</si>
  <si>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</si>
  <si>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</si>
  <si>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</si>
  <si>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</si>
  <si>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</si>
  <si>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</si>
  <si>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</si>
  <si>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</si>
  <si>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</si>
  <si>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</si>
  <si>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</si>
  <si>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</si>
  <si>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</si>
  <si>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</si>
  <si>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</si>
  <si>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</si>
  <si>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</si>
  <si>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</si>
  <si>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</si>
  <si>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</si>
  <si>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</si>
  <si>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</si>
  <si>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</si>
  <si>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</si>
  <si>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</si>
  <si>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</si>
  <si>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</si>
  <si>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</si>
  <si>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</si>
  <si>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</si>
  <si>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</si>
  <si>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</si>
  <si>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</si>
  <si>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</si>
  <si>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</si>
  <si>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</si>
  <si>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</si>
  <si>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</si>
  <si>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</si>
  <si>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</si>
  <si>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</si>
  <si>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</si>
  <si>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</si>
  <si>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</si>
  <si>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</si>
  <si>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</si>
  <si>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</si>
  <si>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</si>
  <si>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</si>
  <si>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</si>
  <si>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</si>
  <si>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</si>
  <si>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</si>
  <si>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</si>
  <si>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</si>
  <si>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</si>
  <si>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</si>
  <si>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</si>
  <si>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</si>
  <si>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</si>
  <si>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</si>
  <si>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</si>
  <si>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</si>
  <si>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</si>
  <si>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</si>
  <si>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</si>
  <si>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</si>
  <si>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</si>
  <si>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</si>
  <si>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</si>
  <si>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</si>
  <si>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</si>
  <si>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</si>
  <si>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</si>
  <si>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</si>
  <si>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</si>
  <si>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</si>
  <si>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</si>
  <si>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</si>
  <si>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</si>
  <si>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</si>
  <si>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</si>
  <si>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</si>
  <si>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</si>
  <si>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</si>
  <si>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</si>
  <si>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</si>
  <si>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</si>
  <si>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</si>
  <si>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</si>
  <si>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</si>
  <si>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</si>
  <si>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</si>
  <si>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</si>
  <si>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</si>
  <si>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</si>
  <si>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</si>
  <si>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</si>
  <si>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</si>
  <si>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</si>
  <si>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</si>
  <si>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</si>
  <si>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</si>
  <si>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</si>
  <si>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</si>
  <si>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</si>
  <si>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</si>
  <si>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</si>
  <si>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</si>
  <si>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</si>
  <si>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</si>
  <si>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</si>
  <si>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</si>
  <si>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</si>
  <si>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</si>
  <si>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</si>
  <si>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</si>
  <si>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</si>
  <si>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</si>
  <si>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</si>
  <si>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</si>
  <si>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</si>
  <si>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</si>
  <si>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</si>
  <si>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</si>
  <si>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</si>
  <si>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</si>
  <si>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</si>
  <si>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</si>
  <si>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</si>
  <si>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</si>
  <si>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</si>
  <si>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</si>
  <si>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</si>
  <si>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</si>
  <si>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</si>
  <si>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</si>
  <si>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</si>
  <si>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</si>
  <si>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</si>
  <si>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</si>
  <si>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</si>
  <si>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</si>
  <si>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</si>
  <si>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</si>
  <si>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</si>
  <si>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</si>
  <si>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</si>
  <si>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</si>
  <si>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</si>
  <si>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</si>
  <si>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</si>
  <si>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</si>
  <si>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</si>
  <si>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</si>
  <si>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</si>
  <si>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</si>
  <si>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</si>
  <si>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</si>
  <si>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</si>
  <si>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</si>
  <si>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</si>
  <si>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</si>
  <si>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</si>
  <si>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</si>
  <si>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</si>
  <si>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</si>
  <si>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</si>
  <si>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</si>
  <si>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</si>
  <si>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</si>
  <si>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</si>
  <si>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</si>
  <si>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</si>
  <si>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</si>
  <si>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</si>
  <si>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</si>
  <si>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</si>
  <si>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</si>
  <si>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</si>
  <si>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</si>
  <si>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</si>
  <si>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</si>
  <si>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</si>
  <si>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</si>
  <si>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</si>
  <si>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</si>
  <si>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</si>
  <si>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</si>
  <si>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</si>
  <si>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</si>
  <si>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</si>
  <si>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</si>
  <si>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</si>
  <si>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</si>
  <si>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</si>
  <si>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</si>
  <si>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</si>
  <si>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</si>
  <si>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</si>
  <si>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</si>
  <si>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</si>
  <si>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</si>
  <si>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</si>
  <si>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</si>
  <si>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</si>
  <si>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</si>
  <si>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</si>
  <si>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</si>
  <si>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</si>
  <si>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</si>
  <si>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</si>
  <si>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</si>
  <si>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</si>
  <si>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</si>
  <si>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</si>
  <si>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</si>
  <si>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</si>
  <si>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</si>
  <si>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</si>
  <si>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</si>
  <si>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</si>
  <si>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</si>
  <si>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</si>
  <si>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</si>
  <si>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</si>
  <si>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</si>
  <si>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</si>
  <si>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</si>
  <si>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</si>
  <si>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</si>
  <si>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</si>
  <si>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</si>
  <si>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</si>
  <si>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</si>
  <si>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</si>
  <si>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</si>
  <si>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</si>
  <si>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</si>
  <si>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</si>
  <si>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</si>
  <si>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</si>
  <si>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</si>
  <si>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</si>
  <si>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</si>
  <si>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</si>
  <si>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</si>
  <si>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</si>
  <si>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</si>
  <si>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</si>
  <si>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</si>
  <si>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</si>
  <si>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</si>
  <si>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</si>
  <si>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</si>
  <si>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</si>
  <si>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</si>
  <si>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</si>
  <si>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</si>
  <si>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</si>
  <si>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</si>
  <si>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</si>
  <si>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</si>
  <si>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</si>
  <si>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</si>
  <si>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</si>
  <si>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</si>
  <si>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</si>
  <si>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</si>
  <si>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</si>
  <si>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</si>
  <si>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</si>
  <si>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</si>
  <si>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</si>
  <si>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</si>
  <si>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</si>
  <si>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</si>
  <si>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</si>
  <si>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</si>
  <si>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</si>
  <si>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</si>
  <si>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</si>
  <si>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</si>
  <si>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</si>
  <si>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</si>
  <si>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</si>
  <si>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</si>
  <si>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</si>
  <si>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</si>
  <si>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</si>
  <si>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</si>
  <si>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</si>
  <si>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</si>
  <si>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</si>
  <si>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</si>
  <si>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</si>
  <si>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</si>
  <si>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</si>
  <si>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</si>
  <si>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</si>
  <si>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</si>
  <si>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</si>
  <si>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</si>
  <si>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</si>
  <si>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</si>
  <si>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</si>
  <si>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</si>
  <si>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</si>
  <si>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</si>
  <si>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</si>
  <si>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</si>
  <si>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</si>
  <si>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</si>
  <si>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</si>
  <si>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</si>
  <si>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</si>
  <si>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</si>
  <si>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</si>
  <si>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</si>
  <si>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</si>
  <si>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</si>
  <si>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</si>
  <si>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</si>
  <si>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</si>
  <si>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</si>
  <si>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</si>
  <si>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</si>
  <si>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</si>
  <si>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</si>
  <si>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</si>
  <si>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</si>
  <si>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</si>
  <si>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</si>
  <si>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</si>
  <si>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</si>
  <si>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</si>
  <si>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</si>
  <si>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</si>
  <si>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</si>
  <si>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</si>
  <si>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</si>
  <si>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</si>
  <si>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</si>
  <si>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</si>
  <si>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</si>
  <si>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</si>
  <si>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</si>
  <si>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</si>
  <si>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</si>
  <si>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</si>
  <si>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</si>
  <si>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</si>
  <si>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</si>
  <si>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</si>
  <si>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</si>
  <si>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</si>
  <si>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</si>
  <si>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</si>
  <si>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</si>
  <si>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</si>
  <si>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</si>
  <si>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</si>
  <si>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</si>
  <si>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</si>
  <si>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</si>
  <si>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</si>
  <si>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</si>
  <si>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</si>
  <si>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</si>
  <si>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</si>
  <si>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</si>
  <si>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</si>
  <si>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</si>
  <si>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</si>
  <si>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</si>
  <si>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</si>
  <si>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</si>
  <si>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</si>
  <si>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</si>
  <si>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</si>
  <si>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</si>
  <si>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</si>
  <si>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</si>
  <si>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</si>
  <si>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</si>
  <si>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</si>
  <si>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</si>
  <si>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</si>
  <si>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</si>
  <si>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</si>
  <si>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</si>
  <si>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</si>
  <si>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</si>
  <si>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</si>
  <si>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</si>
  <si>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</si>
  <si>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</si>
  <si>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</si>
  <si>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</si>
  <si>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</si>
  <si>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</si>
  <si>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</si>
  <si>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</si>
  <si>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</si>
  <si>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</si>
  <si>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</si>
  <si>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</si>
  <si>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</si>
  <si>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</si>
  <si>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</si>
  <si>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</si>
  <si>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</si>
  <si>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</si>
  <si>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</si>
  <si>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</si>
  <si>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</si>
  <si>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</si>
  <si>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</si>
  <si>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</si>
  <si>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</si>
  <si>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</si>
  <si>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</si>
  <si>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</si>
  <si>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</si>
  <si>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</si>
  <si>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</si>
  <si>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</si>
  <si>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</si>
  <si>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</si>
  <si>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</si>
  <si>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</si>
  <si>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</si>
  <si>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</si>
  <si>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</si>
  <si>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</si>
  <si>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</si>
  <si>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</si>
  <si>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</si>
  <si>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</si>
  <si>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</si>
  <si>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</si>
  <si>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</si>
  <si>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</si>
  <si>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</si>
  <si>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</si>
  <si>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</si>
  <si>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</si>
  <si>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</si>
  <si>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</si>
  <si>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</si>
  <si>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</si>
  <si>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</si>
  <si>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</si>
  <si>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</si>
  <si>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</si>
  <si>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</si>
  <si>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</si>
  <si>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</si>
  <si>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</si>
  <si>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</si>
  <si>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</si>
  <si>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</si>
  <si>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</si>
  <si>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</si>
  <si>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</si>
  <si>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</si>
  <si>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</si>
  <si>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</si>
  <si>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</si>
  <si>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</si>
  <si>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</si>
  <si>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</si>
  <si>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</si>
  <si>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</si>
  <si>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</si>
  <si>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</si>
  <si>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</si>
  <si>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</si>
  <si>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</si>
  <si>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</si>
  <si>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</si>
  <si>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</si>
  <si>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</si>
  <si>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</si>
  <si>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</si>
  <si>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</si>
  <si>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</si>
  <si>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</si>
  <si>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</si>
  <si>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</si>
  <si>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</si>
  <si>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</si>
  <si>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</si>
  <si>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</si>
  <si>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</si>
  <si>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</si>
  <si>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</si>
  <si>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</si>
  <si>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</si>
  <si>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</si>
  <si>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</si>
  <si>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</si>
  <si>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</si>
  <si>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</si>
  <si>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</si>
  <si>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</si>
  <si>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</si>
  <si>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</si>
  <si>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</si>
  <si>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</si>
  <si>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</si>
  <si>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</si>
  <si>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</si>
  <si>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</si>
  <si>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</si>
  <si>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</si>
  <si>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</si>
  <si>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</si>
  <si>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</si>
  <si>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</si>
  <si>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</si>
  <si>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</si>
  <si>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</si>
  <si>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</si>
  <si>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</si>
  <si>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</si>
  <si>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</si>
  <si>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</si>
  <si>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</si>
  <si>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</si>
  <si>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</si>
  <si>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</si>
  <si>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</si>
  <si>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</si>
  <si>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</si>
  <si>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</si>
  <si>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</si>
  <si>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</si>
  <si>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</si>
  <si>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</si>
  <si>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</si>
  <si>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</si>
  <si>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</si>
  <si>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</si>
  <si>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</si>
  <si>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</si>
  <si>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</si>
  <si>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</si>
  <si>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</si>
  <si>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</si>
  <si>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</si>
  <si>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</si>
  <si>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</si>
  <si>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</si>
  <si>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</si>
  <si>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</si>
  <si>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</si>
  <si>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</si>
  <si>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</si>
  <si>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</si>
  <si>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</si>
  <si>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</si>
  <si>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</si>
  <si>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</si>
  <si>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</si>
  <si>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</si>
  <si>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</si>
  <si>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</si>
  <si>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</si>
  <si>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</si>
  <si>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</si>
  <si>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</si>
  <si>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</si>
  <si>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</si>
  <si>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</si>
  <si>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</si>
  <si>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</si>
  <si>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</si>
  <si>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</si>
  <si>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</si>
  <si>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</si>
  <si>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</si>
  <si>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</si>
  <si>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</si>
  <si>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</si>
  <si>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</si>
  <si>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</si>
  <si>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</si>
  <si>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</si>
  <si>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</si>
  <si>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</si>
  <si>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</si>
  <si>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</si>
  <si>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</si>
  <si>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</si>
  <si>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</si>
  <si>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</si>
  <si>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</si>
  <si>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</si>
  <si>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</si>
  <si>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</si>
  <si>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</si>
  <si>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</si>
  <si>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</si>
  <si>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</si>
  <si>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</si>
  <si>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</si>
  <si>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</si>
  <si>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</si>
  <si>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</si>
  <si>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</si>
  <si>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</si>
  <si>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</si>
  <si>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</si>
  <si>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</si>
  <si>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</si>
  <si>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</si>
  <si>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</si>
  <si>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</si>
  <si>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</si>
  <si>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</si>
  <si>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</si>
  <si>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</si>
  <si>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</si>
  <si>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</si>
  <si>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</si>
  <si>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</si>
  <si>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</si>
  <si>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</si>
  <si>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</si>
  <si>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</si>
  <si>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</si>
  <si>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</si>
  <si>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</si>
  <si>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</si>
  <si>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</si>
  <si>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</si>
  <si>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</si>
  <si>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</si>
  <si>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</si>
  <si>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</si>
  <si>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</si>
  <si>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</si>
  <si>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</si>
  <si>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</si>
  <si>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</si>
  <si>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</si>
  <si>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</si>
  <si>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</si>
  <si>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</si>
  <si>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</si>
  <si>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</si>
  <si>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</si>
  <si>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</si>
  <si>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</si>
  <si>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</si>
  <si>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</si>
  <si>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</si>
  <si>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</si>
  <si>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</si>
  <si>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</si>
  <si>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</si>
  <si>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</si>
  <si>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</si>
  <si>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</si>
  <si>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</si>
  <si>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</si>
  <si>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</si>
  <si>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</si>
  <si>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</si>
  <si>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</si>
  <si>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</si>
  <si>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</si>
  <si>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</si>
  <si>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</si>
  <si>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</si>
  <si>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</si>
  <si>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</si>
  <si>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</si>
  <si>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</si>
  <si>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</si>
  <si>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</si>
  <si>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</si>
  <si>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</si>
  <si>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</si>
  <si>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</si>
  <si>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</si>
  <si>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</si>
  <si>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</si>
  <si>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</si>
  <si>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</si>
  <si>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</si>
  <si>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</si>
  <si>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</si>
  <si>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</si>
  <si>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</si>
  <si>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</si>
  <si>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</si>
  <si>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</si>
  <si>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</si>
  <si>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</si>
  <si>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</si>
  <si>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</si>
  <si>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</si>
  <si>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</si>
  <si>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</si>
  <si>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</si>
  <si>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</si>
  <si>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</si>
  <si>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</si>
  <si>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</si>
  <si>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</si>
  <si>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</si>
  <si>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</si>
  <si>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</si>
  <si>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</si>
  <si>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</si>
  <si>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</si>
  <si>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</si>
  <si>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</si>
  <si>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</si>
  <si>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</si>
  <si>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</si>
  <si>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</si>
  <si>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</si>
  <si>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</si>
  <si>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</si>
  <si>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</si>
  <si>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</si>
  <si>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</si>
  <si>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</si>
  <si>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</si>
  <si>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</si>
  <si>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</si>
  <si>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</si>
  <si>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</si>
  <si>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</si>
  <si>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</si>
  <si>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</si>
  <si>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</si>
  <si>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</si>
  <si>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</si>
  <si>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</si>
  <si>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</si>
  <si>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</si>
  <si>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</si>
  <si>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</si>
  <si>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</si>
  <si>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</si>
  <si>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</si>
  <si>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</si>
  <si>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</si>
  <si>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</si>
  <si>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</si>
  <si>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</si>
  <si>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</si>
  <si>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</si>
  <si>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</si>
  <si>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</si>
  <si>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</si>
  <si>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</si>
  <si>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</si>
  <si>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</si>
  <si>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</si>
  <si>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</si>
  <si>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</si>
  <si>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</si>
  <si>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</si>
  <si>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</si>
  <si>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</si>
  <si>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</si>
  <si>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</si>
  <si>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</si>
  <si>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</si>
  <si>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</si>
  <si>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</si>
  <si>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</si>
  <si>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</si>
  <si>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</si>
  <si>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</si>
  <si>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</si>
  <si>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</si>
  <si>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</si>
  <si>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</si>
  <si>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</si>
  <si>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</si>
  <si>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</si>
  <si>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</si>
  <si>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</si>
  <si>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</si>
  <si>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</si>
  <si>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</si>
  <si>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</si>
  <si>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</si>
  <si>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</si>
  <si>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</si>
  <si>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</si>
  <si>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</si>
  <si>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</si>
  <si>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</si>
  <si>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</si>
  <si>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</si>
  <si>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</si>
  <si>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</si>
  <si>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</si>
  <si>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</si>
  <si>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</si>
  <si>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</si>
  <si>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</si>
  <si>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</si>
  <si>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</si>
  <si>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</si>
  <si>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</si>
  <si>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</si>
  <si>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</si>
  <si>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</si>
  <si>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</si>
  <si>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</si>
  <si>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</si>
  <si>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</si>
  <si>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</si>
  <si>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</si>
  <si>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</si>
  <si>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</si>
  <si>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</si>
  <si>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</si>
  <si>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</si>
  <si>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</si>
  <si>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</si>
  <si>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</si>
  <si>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</si>
  <si>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</si>
  <si>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</si>
  <si>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</si>
  <si>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</si>
  <si>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</si>
  <si>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</si>
  <si>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</si>
  <si>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</si>
  <si>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</si>
  <si>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</si>
  <si>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</si>
  <si>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</si>
  <si>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</si>
  <si>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</si>
  <si>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</si>
  <si>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</si>
  <si>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</si>
  <si>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</si>
  <si>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</si>
  <si>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</si>
  <si>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</si>
  <si>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</si>
  <si>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</si>
  <si>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</si>
  <si>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</si>
  <si>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</si>
  <si>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</si>
  <si>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</si>
  <si>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</si>
  <si>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</si>
  <si>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</si>
  <si>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</si>
  <si>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</si>
  <si>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</si>
  <si>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</si>
  <si>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</si>
  <si>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</si>
  <si>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</si>
  <si>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</si>
  <si>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</si>
  <si>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</si>
  <si>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</si>
  <si>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</si>
  <si>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</si>
  <si>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</si>
  <si>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</si>
  <si>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</si>
  <si>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</si>
  <si>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</si>
  <si>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</si>
  <si>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</si>
  <si>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</si>
  <si>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</si>
  <si>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</si>
  <si>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</si>
  <si>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</si>
  <si>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</si>
  <si>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</si>
  <si>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</si>
  <si>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</si>
  <si>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</si>
  <si>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</si>
  <si>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</si>
  <si>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</si>
  <si>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</si>
  <si>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</si>
  <si>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</si>
  <si>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</si>
  <si>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</si>
  <si>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</si>
  <si>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</si>
  <si>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</si>
  <si>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</si>
  <si>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</si>
  <si>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</si>
  <si>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</si>
  <si>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</si>
  <si>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</si>
  <si>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</si>
  <si>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</si>
  <si>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</si>
  <si>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</si>
  <si>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</si>
  <si>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</si>
  <si>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</si>
  <si>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</si>
  <si>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</si>
  <si>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</si>
  <si>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</si>
  <si>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</si>
  <si>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</si>
  <si>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</si>
  <si>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</si>
  <si>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</si>
  <si>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</si>
  <si>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</si>
  <si>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</si>
  <si>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</si>
  <si>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</si>
  <si>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</si>
  <si>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</si>
  <si>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</si>
  <si>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</si>
  <si>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</si>
  <si>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</si>
  <si>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</si>
  <si>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</si>
  <si>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</si>
  <si>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</si>
  <si>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</si>
  <si>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</si>
  <si>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</si>
  <si>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</si>
  <si>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</si>
  <si>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</si>
  <si>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</si>
  <si>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</si>
  <si>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</si>
  <si>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</si>
  <si>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</si>
  <si>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</si>
  <si>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</si>
  <si>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</si>
  <si>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</si>
  <si>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</si>
  <si>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</si>
  <si>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</si>
  <si>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</si>
  <si>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</si>
  <si>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</si>
  <si>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</si>
  <si>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</si>
  <si>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</si>
  <si>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</si>
  <si>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</si>
  <si>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</si>
  <si>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</si>
  <si>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</si>
  <si>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</si>
  <si>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</si>
  <si>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</si>
  <si>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</si>
  <si>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</si>
  <si>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</si>
  <si>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</si>
  <si>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</si>
  <si>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</si>
  <si>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</si>
  <si>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</si>
  <si>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</si>
  <si>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</si>
  <si>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</si>
  <si>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</si>
  <si>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</si>
  <si>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</si>
  <si>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</si>
  <si>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</si>
  <si>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</si>
  <si>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</si>
  <si>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</si>
  <si>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</si>
  <si>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</si>
  <si>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</si>
  <si>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</si>
  <si>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</si>
  <si>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</si>
  <si>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</si>
  <si>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</si>
  <si>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</si>
  <si>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</si>
  <si>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</si>
  <si>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</si>
  <si>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</si>
  <si>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</si>
  <si>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</si>
  <si>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</si>
  <si>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</si>
  <si>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</si>
  <si>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</si>
  <si>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</si>
  <si>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</si>
  <si>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</si>
  <si>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</si>
  <si>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</si>
  <si>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</si>
  <si>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</si>
  <si>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</si>
  <si>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</si>
  <si>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</si>
  <si>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</si>
  <si>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</si>
  <si>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</si>
  <si>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</si>
  <si>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</si>
  <si>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</si>
  <si>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</si>
  <si>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</si>
  <si>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</si>
  <si>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</si>
  <si>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</si>
  <si>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</si>
  <si>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</si>
  <si>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</si>
  <si>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</si>
  <si>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</si>
  <si>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</si>
  <si>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</si>
  <si>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</si>
  <si>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</si>
  <si>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</si>
  <si>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</si>
  <si>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</si>
  <si>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</si>
  <si>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</si>
  <si>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</si>
  <si>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</si>
  <si>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</si>
  <si>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</si>
  <si>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</si>
  <si>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</si>
  <si>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</si>
  <si>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</si>
  <si>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</si>
  <si>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</si>
  <si>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</si>
  <si>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</si>
  <si>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</si>
  <si>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</si>
  <si>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</si>
  <si>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</si>
  <si>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</si>
  <si>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</si>
  <si>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</si>
  <si>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</si>
  <si>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</si>
  <si>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</si>
  <si>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</si>
  <si>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</si>
  <si>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</si>
  <si>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</si>
  <si>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</si>
  <si>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</si>
  <si>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</si>
  <si>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</si>
  <si>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</si>
  <si>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</si>
  <si>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</si>
  <si>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</si>
  <si>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</si>
  <si>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</si>
  <si>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</si>
  <si>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</si>
  <si>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</si>
  <si>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</si>
  <si>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</si>
  <si>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</si>
  <si>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</si>
  <si>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</si>
  <si>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</si>
  <si>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</si>
  <si>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</si>
  <si>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</si>
  <si>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</si>
  <si>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</si>
  <si>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</si>
  <si>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</si>
  <si>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</si>
  <si>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</si>
  <si>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</si>
  <si>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</si>
  <si>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</si>
  <si>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</si>
  <si>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</si>
  <si>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</si>
  <si>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</si>
  <si>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</si>
  <si>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</si>
  <si>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</si>
  <si>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</si>
  <si>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</si>
  <si>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</si>
  <si>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</si>
  <si>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</si>
  <si>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</si>
  <si>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</si>
  <si>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</si>
  <si>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</si>
  <si>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</si>
  <si>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</si>
  <si>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</si>
  <si>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</si>
  <si>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</si>
  <si>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</si>
  <si>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</si>
  <si>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</si>
  <si>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</si>
  <si>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</si>
  <si>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</si>
  <si>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</si>
  <si>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</si>
  <si>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</si>
  <si>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</si>
  <si>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</si>
  <si>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</si>
  <si>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</si>
  <si>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</si>
  <si>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</si>
  <si>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</si>
  <si>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</si>
  <si>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</si>
  <si>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</si>
  <si>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</si>
  <si>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</si>
  <si>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</si>
  <si>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</si>
  <si>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</si>
  <si>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</si>
  <si>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</si>
  <si>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</si>
  <si>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</si>
  <si>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</si>
  <si>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</si>
  <si>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</si>
  <si>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</si>
  <si>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</si>
  <si>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</si>
  <si>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</si>
  <si>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</si>
  <si>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</si>
  <si>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</si>
  <si>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</si>
  <si>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</si>
  <si>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</si>
  <si>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</si>
  <si>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</si>
  <si>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</si>
  <si>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</si>
  <si>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</si>
  <si>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</si>
  <si>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</si>
  <si>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</si>
  <si>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</si>
  <si>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</si>
  <si>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</si>
  <si>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</si>
  <si>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</si>
  <si>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</si>
  <si>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</si>
  <si>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</si>
  <si>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</si>
  <si>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</si>
  <si>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</si>
  <si>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</si>
  <si>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</si>
  <si>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</si>
  <si>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</si>
  <si>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</si>
  <si>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</si>
  <si>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</si>
  <si>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</si>
  <si>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</si>
  <si>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</si>
  <si>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</si>
  <si>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</si>
  <si>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</si>
  <si>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</si>
  <si>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</si>
  <si>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</si>
  <si>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</si>
  <si>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</si>
  <si>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</si>
  <si>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</si>
  <si>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</si>
  <si>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</si>
  <si>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</si>
  <si>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</si>
  <si>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</si>
  <si>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</si>
  <si>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</si>
  <si>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</si>
  <si>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</si>
  <si>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</si>
  <si>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</si>
  <si>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</si>
  <si>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</si>
  <si>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</si>
  <si>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</si>
  <si>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</si>
  <si>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</si>
  <si>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</si>
  <si>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</si>
  <si>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</si>
  <si>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</si>
  <si>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</si>
  <si>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</si>
  <si>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</si>
  <si>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</si>
  <si>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</si>
  <si>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</si>
  <si>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</si>
  <si>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</si>
  <si>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</si>
  <si>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</si>
  <si>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</si>
  <si>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</si>
  <si>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</si>
  <si>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</si>
  <si>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</si>
  <si>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</si>
  <si>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</si>
  <si>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</si>
  <si>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</si>
  <si>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</si>
  <si>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</si>
  <si>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</si>
  <si>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</si>
  <si>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</si>
  <si>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</si>
  <si>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</si>
  <si>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</si>
  <si>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</si>
  <si>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</si>
  <si>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</si>
  <si>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</si>
  <si>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</si>
  <si>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</si>
  <si>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</si>
  <si>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</si>
  <si>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</si>
  <si>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</si>
  <si>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</si>
  <si>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</si>
  <si>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</si>
  <si>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</si>
  <si>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</si>
  <si>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</si>
  <si>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</si>
  <si>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</si>
  <si>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</si>
  <si>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</si>
  <si>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</si>
  <si>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</si>
  <si>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</si>
  <si>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</si>
  <si>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</si>
  <si>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</si>
  <si>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</si>
  <si>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</si>
  <si>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</si>
  <si>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</si>
  <si>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</si>
  <si>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</si>
  <si>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</si>
  <si>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</si>
  <si>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</si>
  <si>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</si>
  <si>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</si>
  <si>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</si>
  <si>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</si>
  <si>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</si>
  <si>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</si>
  <si>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</si>
  <si>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</si>
  <si>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</si>
  <si>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</si>
  <si>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</si>
  <si>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</si>
  <si>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</si>
  <si>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</si>
  <si>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</si>
  <si>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</si>
  <si>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</si>
  <si>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</si>
  <si>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</si>
  <si>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</si>
  <si>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</si>
  <si>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</si>
  <si>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</si>
  <si>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</si>
  <si>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</si>
  <si>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</si>
  <si>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</si>
  <si>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</si>
  <si>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</si>
  <si>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</si>
  <si>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</si>
  <si>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</si>
  <si>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</si>
  <si>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</si>
  <si>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</si>
  <si>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</si>
  <si>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</si>
  <si>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</si>
  <si>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</si>
  <si>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</si>
  <si>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</si>
  <si>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</si>
  <si>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</si>
  <si>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</si>
  <si>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</si>
  <si>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</si>
  <si>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</si>
  <si>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</si>
  <si>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</si>
  <si>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</si>
  <si>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</si>
  <si>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</si>
  <si>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</si>
  <si>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</si>
  <si>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</si>
  <si>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</si>
  <si>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</si>
  <si>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</si>
  <si>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</si>
  <si>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</si>
  <si>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</si>
  <si>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</si>
  <si>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</si>
  <si>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</si>
  <si>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</si>
  <si>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</si>
  <si>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</si>
  <si>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</si>
  <si>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</si>
  <si>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</si>
  <si>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</si>
  <si>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</si>
  <si>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</si>
  <si>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</si>
  <si>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</si>
  <si>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</si>
  <si>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</si>
  <si>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</si>
  <si>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</si>
  <si>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</si>
  <si>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</si>
  <si>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</si>
  <si>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</si>
  <si>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</si>
  <si>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</si>
  <si>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</si>
  <si>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</si>
  <si>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</si>
  <si>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</si>
  <si>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</si>
  <si>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</si>
  <si>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</si>
  <si>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</si>
  <si>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</si>
  <si>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</si>
  <si>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</si>
  <si>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</si>
  <si>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</si>
  <si>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</si>
  <si>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</si>
  <si>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</si>
  <si>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</si>
  <si>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</si>
  <si>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</si>
  <si>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</si>
  <si>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</si>
  <si>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</si>
  <si>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</si>
  <si>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</si>
  <si>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</si>
  <si>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</si>
  <si>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</si>
  <si>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</si>
  <si>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</si>
  <si>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</si>
  <si>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</si>
  <si>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</si>
  <si>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</si>
  <si>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</si>
  <si>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</si>
  <si>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</si>
  <si>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</si>
  <si>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</si>
  <si>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</si>
  <si>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</si>
  <si>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</si>
  <si>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</si>
  <si>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</si>
  <si>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</si>
  <si>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</si>
  <si>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</si>
  <si>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</si>
  <si>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</si>
  <si>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</si>
  <si>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</si>
  <si>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</si>
  <si>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</si>
  <si>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</si>
  <si>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</si>
  <si>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</si>
  <si>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</si>
  <si>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</si>
  <si>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</si>
  <si>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</si>
  <si>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</si>
  <si>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</si>
  <si>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</si>
  <si>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</si>
  <si>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</si>
  <si>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</si>
  <si>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</si>
  <si>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</si>
  <si>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</si>
  <si>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</si>
  <si>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</si>
  <si>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</si>
  <si>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</si>
  <si>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</si>
  <si>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</si>
  <si>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</si>
  <si>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</si>
  <si>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</si>
  <si>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</si>
  <si>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</si>
  <si>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</si>
  <si>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</si>
  <si>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</si>
  <si>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</si>
  <si>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</si>
  <si>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</si>
  <si>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</si>
  <si>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</si>
  <si>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</si>
  <si>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</si>
  <si>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</si>
  <si>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</si>
  <si>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</si>
  <si>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</si>
  <si>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</si>
  <si>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</si>
  <si>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</si>
  <si>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</si>
  <si>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</si>
  <si>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</si>
  <si>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</si>
  <si>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</si>
  <si>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</si>
  <si>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</si>
  <si>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</si>
  <si>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</si>
  <si>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</si>
  <si>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</si>
  <si>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</si>
  <si>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</si>
  <si>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</si>
  <si>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</si>
  <si>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</si>
  <si>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</si>
  <si>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</si>
  <si>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</si>
  <si>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</si>
  <si>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</si>
  <si>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</si>
  <si>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</si>
  <si>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</si>
  <si>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</si>
  <si>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</si>
  <si>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</si>
  <si>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</si>
  <si>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</si>
  <si>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</si>
  <si>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</si>
  <si>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</si>
  <si>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</si>
  <si>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</si>
  <si>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</si>
  <si>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</si>
  <si>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</si>
  <si>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</si>
  <si>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</si>
  <si>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</si>
  <si>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</si>
  <si>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</si>
  <si>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</si>
  <si>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</si>
  <si>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</si>
  <si>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</si>
  <si>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</si>
  <si>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</si>
  <si>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</si>
  <si>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</si>
  <si>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</si>
  <si>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</si>
  <si>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</si>
  <si>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</si>
  <si>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</si>
  <si>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</si>
  <si>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</si>
  <si>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</si>
  <si>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</si>
  <si>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</si>
  <si>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</si>
  <si>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</si>
  <si>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</si>
  <si>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</si>
  <si>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</si>
  <si>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</si>
  <si>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</si>
  <si>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</si>
  <si>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</si>
  <si>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</si>
  <si>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</si>
  <si>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</si>
  <si>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</si>
  <si>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</si>
  <si>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</si>
  <si>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</si>
  <si>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</si>
  <si>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</si>
  <si>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</si>
  <si>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</si>
  <si>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</si>
  <si>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</si>
  <si>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</si>
  <si>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</si>
  <si>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</si>
  <si>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</si>
  <si>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</si>
  <si>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</si>
  <si>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</si>
  <si>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</si>
  <si>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</si>
  <si>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</si>
  <si>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</si>
  <si>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</si>
  <si>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</si>
  <si>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</si>
  <si>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</si>
  <si>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</si>
  <si>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</si>
  <si>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</si>
  <si>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</si>
  <si>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</si>
  <si>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</si>
  <si>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</si>
  <si>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</si>
  <si>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</si>
  <si>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</si>
  <si>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</si>
  <si>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</si>
  <si>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</si>
  <si>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</si>
  <si>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</si>
  <si>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</si>
  <si>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</si>
  <si>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</si>
  <si>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</si>
  <si>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</si>
  <si>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</si>
  <si>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</si>
  <si>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</si>
  <si>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</si>
  <si>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</si>
  <si>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</si>
  <si>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</si>
  <si>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</si>
  <si>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</si>
  <si>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</si>
  <si>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</si>
  <si>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</si>
  <si>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</si>
  <si>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</si>
  <si>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</si>
  <si>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</si>
  <si>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</si>
  <si>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</si>
  <si>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</si>
  <si>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</si>
  <si>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</si>
  <si>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</si>
  <si>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</si>
  <si>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</si>
  <si>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</si>
  <si>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</si>
  <si>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</si>
  <si>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</si>
  <si>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</si>
  <si>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</si>
  <si>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</si>
  <si>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</si>
  <si>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</si>
  <si>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</si>
  <si>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</si>
  <si>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</si>
  <si>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</si>
  <si>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</si>
  <si>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</si>
  <si>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</si>
  <si>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</si>
  <si>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</si>
  <si>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</si>
  <si>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</si>
  <si>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</si>
  <si>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</si>
  <si>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</si>
  <si>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</si>
  <si>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</si>
  <si>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</si>
  <si>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</si>
  <si>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</si>
  <si>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</si>
  <si>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</si>
  <si>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</si>
  <si>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</si>
  <si>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</si>
  <si>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</si>
  <si>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</si>
  <si>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</si>
  <si>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</si>
  <si>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</si>
  <si>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</si>
  <si>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</si>
  <si>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</si>
  <si>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</si>
  <si>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</si>
  <si>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</si>
  <si>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</si>
  <si>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</si>
  <si>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</si>
  <si>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</si>
  <si>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</si>
  <si>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</si>
  <si>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</si>
  <si>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</si>
  <si>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</si>
  <si>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</si>
  <si>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</si>
  <si>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</si>
  <si>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</si>
  <si>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</si>
  <si>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</si>
  <si>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</si>
  <si>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</si>
  <si>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</si>
  <si>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</si>
  <si>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</si>
  <si>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</si>
  <si>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</si>
  <si>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</si>
  <si>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</si>
  <si>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</si>
  <si>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</si>
  <si>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</si>
  <si>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</si>
  <si>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</si>
  <si>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</si>
  <si>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</si>
  <si>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</si>
  <si>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</si>
  <si>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</si>
  <si>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</si>
  <si>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</si>
  <si>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</si>
  <si>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</si>
  <si>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</si>
  <si>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</si>
  <si>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</si>
  <si>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</si>
  <si>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</si>
  <si>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</si>
  <si>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</si>
  <si>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</si>
  <si>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</si>
  <si>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</si>
  <si>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</si>
  <si>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</si>
  <si>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</si>
  <si>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</si>
  <si>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</si>
  <si>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</si>
  <si>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</si>
  <si>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</si>
  <si>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</si>
  <si>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</si>
  <si>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</si>
  <si>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</si>
  <si>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</si>
  <si>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</si>
  <si>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</si>
  <si>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</si>
  <si>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</si>
  <si>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</si>
  <si>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</si>
  <si>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</si>
  <si>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</si>
  <si>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</si>
  <si>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</si>
  <si>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</si>
  <si>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</si>
  <si>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</si>
  <si>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</si>
  <si>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</si>
  <si>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</si>
  <si>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</si>
  <si>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</si>
  <si>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</si>
  <si>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</si>
  <si>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</si>
  <si>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</si>
  <si>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</si>
  <si>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</si>
  <si>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</si>
  <si>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</si>
  <si>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</si>
  <si>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</si>
  <si>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</si>
  <si>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</si>
  <si>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</si>
  <si>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</si>
  <si>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</si>
  <si>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</si>
  <si>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</si>
  <si>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</si>
  <si>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</si>
  <si>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</si>
  <si>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</si>
  <si>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</si>
  <si>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</si>
  <si>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</si>
  <si>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</si>
  <si>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</si>
  <si>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</si>
  <si>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</si>
  <si>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</si>
  <si>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</si>
  <si>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</si>
  <si>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</si>
  <si>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</si>
  <si>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</si>
  <si>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</si>
  <si>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</si>
  <si>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</si>
  <si>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</si>
  <si>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</si>
  <si>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</si>
  <si>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</si>
  <si>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</si>
  <si>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</si>
  <si>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</si>
  <si>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</si>
  <si>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</si>
  <si>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</si>
  <si>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</si>
  <si>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</si>
  <si>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</si>
  <si>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</si>
  <si>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</si>
  <si>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</si>
  <si>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</si>
  <si>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</si>
  <si>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</si>
  <si>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</si>
  <si>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</si>
  <si>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</si>
  <si>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</si>
  <si>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</si>
  <si>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</si>
  <si>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</si>
  <si>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</si>
  <si>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</si>
  <si>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</si>
  <si>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</si>
  <si>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</si>
  <si>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</si>
  <si>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</si>
  <si>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</si>
  <si>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</si>
  <si>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</si>
  <si>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</si>
  <si>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</si>
  <si>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</si>
  <si>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</si>
  <si>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</si>
  <si>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</si>
  <si>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</si>
  <si>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</si>
  <si>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</si>
  <si>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</si>
  <si>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</si>
  <si>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</si>
  <si>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</si>
  <si>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</si>
  <si>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</si>
  <si>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</si>
  <si>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</si>
  <si>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</si>
  <si>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</si>
  <si>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</si>
  <si>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</si>
  <si>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</si>
  <si>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</si>
  <si>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</si>
  <si>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</si>
  <si>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</si>
  <si>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</si>
  <si>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</si>
  <si>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</si>
  <si>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</si>
  <si>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</si>
  <si>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</si>
  <si>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</si>
  <si>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</si>
  <si>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</si>
  <si>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</si>
  <si>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</si>
  <si>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</si>
  <si>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</si>
  <si>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</si>
  <si>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</si>
  <si>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</si>
  <si>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</si>
  <si>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</si>
  <si>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</si>
  <si>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</si>
  <si>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</si>
  <si>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</si>
  <si>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</si>
  <si>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</si>
  <si>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</si>
  <si>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</si>
  <si>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</si>
  <si>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</si>
  <si>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</si>
  <si>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</si>
  <si>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</si>
  <si>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</si>
  <si>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</si>
  <si>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</si>
  <si>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</si>
  <si>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</si>
  <si>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</si>
  <si>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</si>
  <si>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</si>
  <si>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</si>
  <si>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</si>
  <si>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</si>
  <si>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</si>
  <si>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</si>
  <si>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</si>
  <si>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</si>
  <si>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</si>
  <si>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</si>
  <si>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</si>
  <si>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</si>
  <si>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</si>
  <si>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</si>
  <si>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</si>
  <si>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</si>
  <si>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</si>
  <si>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</si>
  <si>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</si>
  <si>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</si>
  <si>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</si>
  <si>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</si>
  <si>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</si>
  <si>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</si>
  <si>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</si>
  <si>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</si>
  <si>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</si>
  <si>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</si>
  <si>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</si>
  <si>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</si>
  <si>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</si>
  <si>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</si>
  <si>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</si>
  <si>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</si>
  <si>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</si>
  <si>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</si>
  <si>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</si>
  <si>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</si>
  <si>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</si>
  <si>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</si>
  <si>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</si>
  <si>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</si>
  <si>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</si>
  <si>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</si>
  <si>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</si>
  <si>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</si>
  <si>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</si>
  <si>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</si>
  <si>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</si>
  <si>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</si>
  <si>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</si>
  <si>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</si>
  <si>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</si>
  <si>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</si>
  <si>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</si>
  <si>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</si>
  <si>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</si>
  <si>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</si>
  <si>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</si>
  <si>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</si>
  <si>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</si>
  <si>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</si>
  <si>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</si>
  <si>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</si>
  <si>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</si>
  <si>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</si>
  <si>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</si>
  <si>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</si>
  <si>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</si>
  <si>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</si>
  <si>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</si>
  <si>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</si>
  <si>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</si>
  <si>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</si>
  <si>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</si>
  <si>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</si>
  <si>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</si>
  <si>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</si>
  <si>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</si>
  <si>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</si>
  <si>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</si>
  <si>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</si>
  <si>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</si>
  <si>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</si>
  <si>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</si>
  <si>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</si>
  <si>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</si>
  <si>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</si>
  <si>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</si>
  <si>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</si>
  <si>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</si>
  <si>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</si>
  <si>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</si>
  <si>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</si>
  <si>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</si>
  <si>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</si>
  <si>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</si>
  <si>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</si>
  <si>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</si>
  <si>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</si>
  <si>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</si>
  <si>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</si>
  <si>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</si>
  <si>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</si>
  <si>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</si>
  <si>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</si>
  <si>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</si>
  <si>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</si>
  <si>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</si>
  <si>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</si>
  <si>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</si>
  <si>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</si>
  <si>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</si>
  <si>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</si>
  <si>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</si>
  <si>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</si>
  <si>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</si>
  <si>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</si>
  <si>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</si>
  <si>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</si>
  <si>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</si>
  <si>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</si>
  <si>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</si>
  <si>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</si>
  <si>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</si>
  <si>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</si>
  <si>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</si>
  <si>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</si>
  <si>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</si>
  <si>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</si>
  <si>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</si>
  <si>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</si>
  <si>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</si>
  <si>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</si>
  <si>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</si>
  <si>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</si>
  <si>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</si>
  <si>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</si>
  <si>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</si>
  <si>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</si>
  <si>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</si>
  <si>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</si>
  <si>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</si>
  <si>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</si>
  <si>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</si>
  <si>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</si>
  <si>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</si>
  <si>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</si>
  <si>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</si>
  <si>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</si>
  <si>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</si>
  <si>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</si>
  <si>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</si>
  <si>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</si>
  <si>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</si>
  <si>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</si>
  <si>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</si>
  <si>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</si>
  <si>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</si>
  <si>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</si>
  <si>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</si>
  <si>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</si>
  <si>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</si>
  <si>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</si>
  <si>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</si>
  <si>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</si>
  <si>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</si>
  <si>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</si>
  <si>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</si>
  <si>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</si>
  <si>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</si>
  <si>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</si>
  <si>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</si>
  <si>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</si>
  <si>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</si>
  <si>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</si>
  <si>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</si>
  <si>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</si>
  <si>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</si>
  <si>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</si>
  <si>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</si>
  <si>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</si>
  <si>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</si>
  <si>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</si>
  <si>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</si>
  <si>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</si>
  <si>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</si>
  <si>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</si>
  <si>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</si>
  <si>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</si>
  <si>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</si>
  <si>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</si>
  <si>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</si>
  <si>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</si>
  <si>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</si>
  <si>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</si>
  <si>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</si>
  <si>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</si>
  <si>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</si>
  <si>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</si>
  <si>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</si>
  <si>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</si>
  <si>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</si>
  <si>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</si>
  <si>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</si>
  <si>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</si>
  <si>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</si>
  <si>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</si>
  <si>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</si>
  <si>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</si>
  <si>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</si>
  <si>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</si>
  <si>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</si>
  <si>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</si>
  <si>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</si>
  <si>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</si>
  <si>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</si>
  <si>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</si>
  <si>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</si>
  <si>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</si>
  <si>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</si>
  <si>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</si>
  <si>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</si>
  <si>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</si>
  <si>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</si>
  <si>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</si>
  <si>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</si>
  <si>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</si>
  <si>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</si>
  <si>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</si>
  <si>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</si>
  <si>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</si>
  <si>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</si>
  <si>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</si>
  <si>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</si>
  <si>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</si>
  <si>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</si>
  <si>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</si>
  <si>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</si>
  <si>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</si>
  <si>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</si>
  <si>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</si>
  <si>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</si>
  <si>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</si>
  <si>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</si>
  <si>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</si>
  <si>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</si>
  <si>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</si>
  <si>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</si>
  <si>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</si>
  <si>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</si>
  <si>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</si>
  <si>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</si>
  <si>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</si>
  <si>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</si>
  <si>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</si>
  <si>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</si>
  <si>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</si>
  <si>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</si>
  <si>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</si>
  <si>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</si>
  <si>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</si>
  <si>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</si>
  <si>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</si>
  <si>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</si>
  <si>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</si>
  <si>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</si>
  <si>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</si>
  <si>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</si>
  <si>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</si>
  <si>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</si>
  <si>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</si>
  <si>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</si>
  <si>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</si>
  <si>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</si>
  <si>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</si>
  <si>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</si>
  <si>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</si>
  <si>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</si>
  <si>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</si>
  <si>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</si>
  <si>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</si>
  <si>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</si>
  <si>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</si>
  <si>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</si>
  <si>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</si>
  <si>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</si>
  <si>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</si>
  <si>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</si>
  <si>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</si>
  <si>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</si>
  <si>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</si>
  <si>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</si>
  <si>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</si>
  <si>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</si>
  <si>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</si>
  <si>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</si>
  <si>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</si>
  <si>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</si>
  <si>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</si>
  <si>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</si>
  <si>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</si>
  <si>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</si>
  <si>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</si>
  <si>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</si>
  <si>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</si>
  <si>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</si>
  <si>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</si>
  <si>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</si>
  <si>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</si>
  <si>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</si>
  <si>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</si>
  <si>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</si>
  <si>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</si>
  <si>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</si>
  <si>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</si>
  <si>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</si>
  <si>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</si>
  <si>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</si>
  <si>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</si>
  <si>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</si>
  <si>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</si>
  <si>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</si>
  <si>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</si>
  <si>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</si>
  <si>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</si>
  <si>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</si>
  <si>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</si>
  <si>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</si>
  <si>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</si>
  <si>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</si>
  <si>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</si>
  <si>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</si>
  <si>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</si>
  <si>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</si>
  <si>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</si>
  <si>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</si>
  <si>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</si>
  <si>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</si>
  <si>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</si>
  <si>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</si>
  <si>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</si>
  <si>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</si>
  <si>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</si>
  <si>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</si>
  <si>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</si>
  <si>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</si>
  <si>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</si>
  <si>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</si>
  <si>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</si>
  <si>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</si>
  <si>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</si>
  <si>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</si>
  <si>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</si>
  <si>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</si>
  <si>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</si>
  <si>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</si>
  <si>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</si>
  <si>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</si>
  <si>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</si>
  <si>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</si>
  <si>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</si>
  <si>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</si>
  <si>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</si>
  <si>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</si>
  <si>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</si>
  <si>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</si>
  <si>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</si>
  <si>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</si>
  <si>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</si>
  <si>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</si>
  <si>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</si>
  <si>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</si>
  <si>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</si>
  <si>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</si>
  <si>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</si>
  <si>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</si>
  <si>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</si>
  <si>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</si>
  <si>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</si>
  <si>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</si>
  <si>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</si>
  <si>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</si>
  <si>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</si>
  <si>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</si>
  <si>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</si>
  <si>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</si>
  <si>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</si>
  <si>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</si>
  <si>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</si>
  <si>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</si>
  <si>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</si>
  <si>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</si>
  <si>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</si>
  <si>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</si>
  <si>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</si>
  <si>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</si>
  <si>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</si>
  <si>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</si>
  <si>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</si>
  <si>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</si>
  <si>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</si>
  <si>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</si>
  <si>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</si>
  <si>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</si>
  <si>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</si>
  <si>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</si>
  <si>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</si>
  <si>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</si>
  <si>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</si>
  <si>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</si>
  <si>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</si>
  <si>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</si>
  <si>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</si>
  <si>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</si>
  <si>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</si>
  <si>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</si>
  <si>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</si>
  <si>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</si>
  <si>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</si>
  <si>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</si>
  <si>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</si>
  <si>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</si>
  <si>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</si>
  <si>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</si>
  <si>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</si>
  <si>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</si>
  <si>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</si>
  <si>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</si>
  <si>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</si>
  <si>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</si>
  <si>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</si>
  <si>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</si>
  <si>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</si>
  <si>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</si>
  <si>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</si>
  <si>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</si>
  <si>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</si>
  <si>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</si>
  <si>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</si>
  <si>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</si>
  <si>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</si>
  <si>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</si>
  <si>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</si>
  <si>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</si>
  <si>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</si>
  <si>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</si>
  <si>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</si>
  <si>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</si>
  <si>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</si>
  <si>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</si>
  <si>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</si>
  <si>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</si>
  <si>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</si>
  <si>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</si>
  <si>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</si>
  <si>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</si>
  <si>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</si>
  <si>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</si>
  <si>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</si>
  <si>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</si>
  <si>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</si>
  <si>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</si>
  <si>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</si>
  <si>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</si>
  <si>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</si>
  <si>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</si>
  <si>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</si>
  <si>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</si>
  <si>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</si>
  <si>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</si>
  <si>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</si>
  <si>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</si>
  <si>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</si>
  <si>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</si>
  <si>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</si>
  <si>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</si>
  <si>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</si>
  <si>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</si>
  <si>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</si>
  <si>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</si>
  <si>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</si>
  <si>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</si>
  <si>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</si>
  <si>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</si>
  <si>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</si>
  <si>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</si>
  <si>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</si>
  <si>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</si>
  <si>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</si>
  <si>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</si>
  <si>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</si>
  <si>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</si>
  <si>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</si>
  <si>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</si>
  <si>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</si>
  <si>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</si>
  <si>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</si>
  <si>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</si>
  <si>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</si>
  <si>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</si>
  <si>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</si>
  <si>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</si>
  <si>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</si>
  <si>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</si>
  <si>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</si>
  <si>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</si>
  <si>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</si>
  <si>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</si>
  <si>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</si>
  <si>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</si>
  <si>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</si>
  <si>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</si>
  <si>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</si>
  <si>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</si>
  <si>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</si>
  <si>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</si>
  <si>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</si>
  <si>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</si>
  <si>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</si>
  <si>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</si>
  <si>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</si>
  <si>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</si>
  <si>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</si>
  <si>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</si>
  <si>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</si>
  <si>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</si>
  <si>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</si>
  <si>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</si>
  <si>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</si>
  <si>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</si>
  <si>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</si>
  <si>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</si>
  <si>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</si>
  <si>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</si>
  <si>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</si>
  <si>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</si>
  <si>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</si>
  <si>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</si>
  <si>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</si>
  <si>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</si>
  <si>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</si>
  <si>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</si>
  <si>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</si>
  <si>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</si>
  <si>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</si>
  <si>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</si>
  <si>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</si>
  <si>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</si>
  <si>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</si>
  <si>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</si>
  <si>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</si>
  <si>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</si>
  <si>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</si>
  <si>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</si>
  <si>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</si>
  <si>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</si>
  <si>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</si>
  <si>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</si>
  <si>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</si>
  <si>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</si>
  <si>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</si>
  <si>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</si>
  <si>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</si>
  <si>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</si>
  <si>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</si>
  <si>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</si>
  <si>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</si>
  <si>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</si>
  <si>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</si>
  <si>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</si>
  <si>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</si>
  <si>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</si>
  <si>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</si>
  <si>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</si>
  <si>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</si>
  <si>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</si>
  <si>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</si>
  <si>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</si>
  <si>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</si>
  <si>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</si>
  <si>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</si>
  <si>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</si>
  <si>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</si>
  <si>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</si>
  <si>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</si>
  <si>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</si>
  <si>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</si>
  <si>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</si>
  <si>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</si>
  <si>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</si>
  <si>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</si>
  <si>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</si>
  <si>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</si>
  <si>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</si>
  <si>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</si>
  <si>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</si>
  <si>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</si>
  <si>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</si>
  <si>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</si>
  <si>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</si>
  <si>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</si>
  <si>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</si>
  <si>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</si>
  <si>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</si>
  <si>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</si>
  <si>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</si>
  <si>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</si>
  <si>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</si>
  <si>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</si>
  <si>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</si>
  <si>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</si>
  <si>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</si>
  <si>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</si>
  <si>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</si>
  <si>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</si>
  <si>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</si>
  <si>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</si>
  <si>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</si>
  <si>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</si>
  <si>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</si>
  <si>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</si>
  <si>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</si>
  <si>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</si>
  <si>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</si>
  <si>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</si>
  <si>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</si>
  <si>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</si>
  <si>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</si>
  <si>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</si>
  <si>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</si>
  <si>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</si>
  <si>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</si>
  <si>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</si>
  <si>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</si>
  <si>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</si>
  <si>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</si>
  <si>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</si>
  <si>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</si>
  <si>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</si>
  <si>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</si>
  <si>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</si>
  <si>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</si>
  <si>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</si>
  <si>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</si>
  <si>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</si>
  <si>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</si>
  <si>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</si>
  <si>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</si>
  <si>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</si>
  <si>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</si>
  <si>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</si>
  <si>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</si>
  <si>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</si>
  <si>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</si>
  <si>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</si>
  <si>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</si>
  <si>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</si>
  <si>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</si>
  <si>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</si>
  <si>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</si>
  <si>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</si>
  <si>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</si>
  <si>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</si>
  <si>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</si>
  <si>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</si>
  <si>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</si>
  <si>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</si>
  <si>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</si>
  <si>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</si>
  <si>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</si>
  <si>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</si>
  <si>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</si>
  <si>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</si>
  <si>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</si>
  <si>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</si>
  <si>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</si>
  <si>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</si>
  <si>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</si>
  <si>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</si>
  <si>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</si>
  <si>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</si>
  <si>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</si>
  <si>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</si>
  <si>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</si>
  <si>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</si>
  <si>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</si>
  <si>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</si>
  <si>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</si>
  <si>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</si>
  <si>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</si>
  <si>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</si>
  <si>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</si>
  <si>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</si>
  <si>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</si>
  <si>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</si>
  <si>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</si>
  <si>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</si>
  <si>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</si>
  <si>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</si>
  <si>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</si>
  <si>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</si>
  <si>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</si>
  <si>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</si>
  <si>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</si>
  <si>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</si>
  <si>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</si>
  <si>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</si>
  <si>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</si>
  <si>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</si>
  <si>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</si>
  <si>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</si>
  <si>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</si>
  <si>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</si>
  <si>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</si>
  <si>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</si>
  <si>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</si>
  <si>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</si>
  <si>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</si>
  <si>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</si>
  <si>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</si>
  <si>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</si>
  <si>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</si>
  <si>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</si>
  <si>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</si>
  <si>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</si>
  <si>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</si>
  <si>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</si>
  <si>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</si>
  <si>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</si>
  <si>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</si>
  <si>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</si>
  <si>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</si>
  <si>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</si>
  <si>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</si>
  <si>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</si>
  <si>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</si>
  <si>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</si>
  <si>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</si>
  <si>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</si>
  <si>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</si>
  <si>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</si>
  <si>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</si>
  <si>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</si>
  <si>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</si>
  <si>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</si>
  <si>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</si>
  <si>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</si>
  <si>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</si>
  <si>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</si>
  <si>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</si>
  <si>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</si>
  <si>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</si>
  <si>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</si>
  <si>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</si>
  <si>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</si>
  <si>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</si>
  <si>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</si>
  <si>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</si>
  <si>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</si>
  <si>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</si>
  <si>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</si>
  <si>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</si>
  <si>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</si>
  <si>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</si>
  <si>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</si>
  <si>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</si>
  <si>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</si>
  <si>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</si>
  <si>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</si>
  <si>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</si>
  <si>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</si>
  <si>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</si>
  <si>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</si>
  <si>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</si>
  <si>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</si>
  <si>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</si>
  <si>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</si>
  <si>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</si>
  <si>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</si>
  <si>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</si>
  <si>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</si>
  <si>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</si>
  <si>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</si>
  <si>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</si>
  <si>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</si>
  <si>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</si>
  <si>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</si>
  <si>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</si>
  <si>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</si>
  <si>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</si>
  <si>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</si>
  <si>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</si>
  <si>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</si>
  <si>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</si>
  <si>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</si>
  <si>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</si>
  <si>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</si>
  <si>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</si>
  <si>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</si>
  <si>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</si>
  <si>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</si>
  <si>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</si>
  <si>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</si>
  <si>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</si>
  <si>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</si>
  <si>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</si>
  <si>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</si>
  <si>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</si>
  <si>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</si>
  <si>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</si>
  <si>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</si>
  <si>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</si>
  <si>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</si>
  <si>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</si>
  <si>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</si>
  <si>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</si>
  <si>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</si>
  <si>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</si>
  <si>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</si>
  <si>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</si>
  <si>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</si>
  <si>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</si>
  <si>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</si>
  <si>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</si>
  <si>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</si>
  <si>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</si>
  <si>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</si>
  <si>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</si>
  <si>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</si>
  <si>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</si>
  <si>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</si>
  <si>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</si>
  <si>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</si>
  <si>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</si>
  <si>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</si>
  <si>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</si>
  <si>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</si>
  <si>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</si>
  <si>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</si>
  <si>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</si>
  <si>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</si>
  <si>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</si>
  <si>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</si>
  <si>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</si>
  <si>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</si>
  <si>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</si>
  <si>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</si>
  <si>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</si>
  <si>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</si>
  <si>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</si>
  <si>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</si>
  <si>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</si>
  <si>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</si>
  <si>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</si>
  <si>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</si>
  <si>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</si>
  <si>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</si>
  <si>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</si>
  <si>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</si>
  <si>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</si>
  <si>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</si>
  <si>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</si>
  <si>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</si>
  <si>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</si>
  <si>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</si>
  <si>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</si>
  <si>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</si>
  <si>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</si>
  <si>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</si>
  <si>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</si>
  <si>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</si>
  <si>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</si>
  <si>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</si>
  <si>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</si>
  <si>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</si>
  <si>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</si>
  <si>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</si>
  <si>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</si>
  <si>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</si>
  <si>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</si>
  <si>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</si>
  <si>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</si>
  <si>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</si>
  <si>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</si>
  <si>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</si>
  <si>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</si>
  <si>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</si>
  <si>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</si>
  <si>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</si>
  <si>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</si>
  <si>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</si>
  <si>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</si>
  <si>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</si>
  <si>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</si>
  <si>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</si>
  <si>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</si>
  <si>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</si>
  <si>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</si>
  <si>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</si>
  <si>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</si>
  <si>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</si>
  <si>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</si>
  <si>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</si>
  <si>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</si>
  <si>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</si>
  <si>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</si>
  <si>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</si>
  <si>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</si>
  <si>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</si>
  <si>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</si>
  <si>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</si>
  <si>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</si>
  <si>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</si>
  <si>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</si>
  <si>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</si>
  <si>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</si>
  <si>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</si>
  <si>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</si>
  <si>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</si>
  <si>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</si>
  <si>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</si>
  <si>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</si>
  <si>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</si>
  <si>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</si>
  <si>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</si>
  <si>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</si>
  <si>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</si>
  <si>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</si>
  <si>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</si>
  <si>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</si>
  <si>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</si>
  <si>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</si>
  <si>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</si>
  <si>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</si>
  <si>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</si>
  <si>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</si>
  <si>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</si>
  <si>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</si>
  <si>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</si>
  <si>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</si>
  <si>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</si>
  <si>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</si>
  <si>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</si>
  <si>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</si>
  <si>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</si>
  <si>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</si>
  <si>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</si>
  <si>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</si>
  <si>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</si>
  <si>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</si>
  <si>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</si>
  <si>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</si>
  <si>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</si>
  <si>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</si>
  <si>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</si>
  <si>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</si>
  <si>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</si>
  <si>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</si>
  <si>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</si>
  <si>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</si>
  <si>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</si>
  <si>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</si>
  <si>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</si>
  <si>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</si>
  <si>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</si>
  <si>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</si>
  <si>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</si>
  <si>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</si>
  <si>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</si>
  <si>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</si>
  <si>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</si>
  <si>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</si>
  <si>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</si>
  <si>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</si>
  <si>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</si>
  <si>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</si>
  <si>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</si>
  <si>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</si>
  <si>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</si>
  <si>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</si>
  <si>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</si>
  <si>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</si>
  <si>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</si>
  <si>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</si>
  <si>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</si>
  <si>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</si>
  <si>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</si>
  <si>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</si>
  <si>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</si>
  <si>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</si>
  <si>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</si>
  <si>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</si>
  <si>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</si>
  <si>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</si>
  <si>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</si>
  <si>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</si>
  <si>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</si>
  <si>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</si>
  <si>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</si>
  <si>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</si>
  <si>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</si>
  <si>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</si>
  <si>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</si>
  <si>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</si>
  <si>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</si>
  <si>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</si>
  <si>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</si>
  <si>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</si>
  <si>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</si>
  <si>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</si>
  <si>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</si>
  <si>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</si>
  <si>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</si>
  <si>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</si>
  <si>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</si>
  <si>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</si>
  <si>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</si>
  <si>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</si>
  <si>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</si>
  <si>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</si>
  <si>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</si>
  <si>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</si>
  <si>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</si>
  <si>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</si>
  <si>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</si>
  <si>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</si>
  <si>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</si>
  <si>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</si>
  <si>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</si>
  <si>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</si>
  <si>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</si>
  <si>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</si>
  <si>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</si>
  <si>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</si>
  <si>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</si>
  <si>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</si>
  <si>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</si>
  <si>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</si>
  <si>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</si>
  <si>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</si>
  <si>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</si>
  <si>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</si>
  <si>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</si>
  <si>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</si>
  <si>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</si>
  <si>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</si>
  <si>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</si>
  <si>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</si>
  <si>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</si>
  <si>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</si>
  <si>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</si>
  <si>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</si>
  <si>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</si>
  <si>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</si>
  <si>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</si>
  <si>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</si>
  <si>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</si>
  <si>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</si>
  <si>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</si>
  <si>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</si>
  <si>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</si>
  <si>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</si>
  <si>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</si>
  <si>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</si>
  <si>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</si>
  <si>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</si>
  <si>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</si>
  <si>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</si>
  <si>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</si>
  <si>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</si>
  <si>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</si>
  <si>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</si>
  <si>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</si>
  <si>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</si>
  <si>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</si>
  <si>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</si>
  <si>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</si>
  <si>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</si>
  <si>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</si>
  <si>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</si>
  <si>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</si>
  <si>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</si>
  <si>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</si>
  <si>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</si>
  <si>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</si>
  <si>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</si>
  <si>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</si>
  <si>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</si>
  <si>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</si>
  <si>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</si>
  <si>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</si>
  <si>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</si>
  <si>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</si>
  <si>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</si>
  <si>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</si>
  <si>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</si>
  <si>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</si>
  <si>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</si>
  <si>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</si>
  <si>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</si>
  <si>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</si>
  <si>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</si>
  <si>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</si>
  <si>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</si>
  <si>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</si>
  <si>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</si>
  <si>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</si>
  <si>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</si>
  <si>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</si>
  <si>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</si>
  <si>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</si>
  <si>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</si>
  <si>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</si>
  <si>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</si>
  <si>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</si>
  <si>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</si>
  <si>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</si>
  <si>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</si>
  <si>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</si>
  <si>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</si>
  <si>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</si>
  <si>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</si>
  <si>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</si>
  <si>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</si>
  <si>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</si>
  <si>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</si>
  <si>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</si>
  <si>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</si>
  <si>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</si>
  <si>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</si>
  <si>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</si>
  <si>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</si>
  <si>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</si>
  <si>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</si>
  <si>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</si>
  <si>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</si>
  <si>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</si>
  <si>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</si>
  <si>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</si>
  <si>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</si>
  <si>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</si>
  <si>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</si>
  <si>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</si>
  <si>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</si>
  <si>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</si>
  <si>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</si>
  <si>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</si>
  <si>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</si>
  <si>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</si>
  <si>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</si>
  <si>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</si>
  <si>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</si>
  <si>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</si>
  <si>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</si>
  <si>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</si>
  <si>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</si>
  <si>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</si>
  <si>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</si>
  <si>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</si>
  <si>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</si>
  <si>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</si>
  <si>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</si>
  <si>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</si>
  <si>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</si>
  <si>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</si>
  <si>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</si>
  <si>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</si>
  <si>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</si>
  <si>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</si>
  <si>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</si>
  <si>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</si>
  <si>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</si>
  <si>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</si>
  <si>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</si>
  <si>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</si>
  <si>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</si>
  <si>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</si>
  <si>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</si>
  <si>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</si>
  <si>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</si>
  <si>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</si>
  <si>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</si>
  <si>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</si>
  <si>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</si>
  <si>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</si>
  <si>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</si>
  <si>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</si>
  <si>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</si>
  <si>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</si>
  <si>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</si>
  <si>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</si>
  <si>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</si>
  <si>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</si>
  <si>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</si>
  <si>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</si>
  <si>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</si>
  <si>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</si>
  <si>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</si>
  <si>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</si>
  <si>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</si>
  <si>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</si>
  <si>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</si>
  <si>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</si>
  <si>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</si>
  <si>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</si>
  <si>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</si>
  <si>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</si>
  <si>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</si>
  <si>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</si>
  <si>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</si>
  <si>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</si>
  <si>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</si>
  <si>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</si>
  <si>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</si>
  <si>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</si>
  <si>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</si>
  <si>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</si>
  <si>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</si>
  <si>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</si>
  <si>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</si>
  <si>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</si>
  <si>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</si>
  <si>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</si>
  <si>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</si>
  <si>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</si>
  <si>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</si>
  <si>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</si>
  <si>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</si>
  <si>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</si>
  <si>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</si>
  <si>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</si>
  <si>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</si>
  <si>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</si>
  <si>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</si>
  <si>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</si>
  <si>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</si>
  <si>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</si>
  <si>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</si>
  <si>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</si>
  <si>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</si>
  <si>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</si>
  <si>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PCM-20251109-00000288</t>
  </si>
  <si>
    <t>ETA 10 min</t>
  </si>
  <si>
    <t>PCM-20251109-00000293</t>
  </si>
  <si>
    <t>ETA 110 min</t>
  </si>
  <si>
    <t xml:space="preserve"> </t>
  </si>
  <si>
    <t xml:space="preserve"> PCM-20250215-00000830 </t>
  </si>
  <si>
    <t>LTE site still down and  site located in aramco area access issue need special permission</t>
  </si>
  <si>
    <t>PCM-20251109-00000211</t>
  </si>
  <si>
    <t>was access night issue as located at USF area a/em team need 120 min</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</si>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</sst>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E11" sqref="E11"/>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307.28406597222056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0.1766354166684323</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45970.232491898147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45970.232491898147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45970.232491898147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45970.232491898147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45970.232491898147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45970.232491898147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45970.232491898147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45970.232491898147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45970.232491898147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45970.232491898147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45970.232491898147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45970.232491898147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45970.232491898147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45970.232491898147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45970.232491898147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45970.232491898147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45970.232491898147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45970.232491898147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45970.232491898147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45970.232491898147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45970.232491898147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45970.232491898147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45970.232491898147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45970.232491898147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45970.232491898147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45970.232491898147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45970.232491898147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45970.232491898147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45970.232491898147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45970.232491898147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45970.232491898147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45970.232491898147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45970.232491898147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45970.232491898147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45970.232491898147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45970.232491898147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45970.232491898147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45970.232491898147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45970.232491898147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45970.232491898147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45970.232491898147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45970.232491898147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45970.232491898147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45970.232491898147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45970.232491898147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45970.232491898147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45970.232491898147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45970.232491898147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45970.232491898147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45970.232491898147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45970.232491898147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45970.232491898147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45970.232491898147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45970.232491898147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45970.232491898147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45970.232491898147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45970.232491898147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45970.232491898147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45970.232491898147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45970.232491898147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45970.232491898147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45970.232491898147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45970.232491898147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45970.232491898147</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45970.232491898147</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05335C7C-78FB-434D-BA2D-8CBA2A7D3F4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145.23265393518523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18" t="s">
        <v>22651</v>
      </c>
      <c r="E4" s="85" t="s">
        <v>39021</v>
      </c>
      <c r="F4" s="104">
        <v>45970.196157407408</v>
      </c>
      <c r="G4" s="105">
        <f t="shared" ca="1" si="0"/>
        <v>3.6334490738227032E-2</v>
      </c>
      <c r="H4" s="104">
        <v>45970.190601851849</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61" t="s">
        <v>25035</v>
      </c>
      <c r="E5" s="85" t="s">
        <v>39021</v>
      </c>
      <c r="F5" s="104">
        <v>45970.200601851851</v>
      </c>
      <c r="G5" s="105">
        <f t="shared" ca="1" si="0"/>
        <v>3.1890046295302454E-2</v>
      </c>
      <c r="H5" s="104">
        <v>45970.181157407409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45970.232491898147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45970.232491898147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45970.232491898147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45970.232491898147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45970.232491898147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45970.232491898147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45970.232491898147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45970.232491898147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45970.232491898147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45970.232491898147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45970.232491898147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45970.232491898147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45970.232491898147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45970.232491898147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45970.232491898147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45970.232491898147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45970.232491898147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45970.232491898147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45970.232491898147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45970.232491898147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45970.232491898147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45970.232491898147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45970.232491898147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45970.232491898147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45970.232491898147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45970.232491898147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45970.232491898147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45970.232491898147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45970.232491898147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45970.232491898147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45970.232491898147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45970.232491898147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45970.232491898147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45970.232491898147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45970.232491898147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45970.232491898147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45970.232491898147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45970.232491898147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45970.232491898147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45970.232491898147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45970.232491898147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45970.232491898147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45970.232491898147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45970.232491898147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45970.232491898147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45970.232491898147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45970.232491898147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45970.232491898147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45970.232491898147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45970.232491898147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45970.232491898147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45970.232491898147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45970.232491898147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45970.232491898147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45970.232491898147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45970.232491898147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45970.232491898147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45970.232491898147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45970.232491898147</v>
      </c>
      <c r="H3" s="22" t="s">
        <v>39111</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45970.232491898147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45970.232491898147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45970.232491898147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45970.232491898147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45970.232491898147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45970.232491898147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45970.232491898147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45970.232491898147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45970.232491898147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45970.232491898147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45970.232491898147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45970.232491898147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45970.232491898147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45970.232491898147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45970.232491898147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45970.232491898147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45970.232491898147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45970.232491898147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45970.232491898147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45970.232491898147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45970.232491898147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45970.232491898147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45970.232491898147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45970.232491898147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45970.232491898147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45970.232491898147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45970.232491898147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45970.232491898147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45970.232491898147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45970.232491898147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45970.232491898147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45970.232491898147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45970.232491898147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45970.232491898147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45970.232491898147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45970.232491898147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45970.232491898147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45970.232491898147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45970.232491898147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45970.232491898147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45970.232491898147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45970.232491898147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45970.232491898147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45970.232491898147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45970.232491898147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45970.232491898147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45970.232491898147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45970.232491898147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45970.232491898147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45970.232491898147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45970.232491898147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45970.232491898147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45970.232491898147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45970.232491898147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45970.232491898147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45970.232491898147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45970.232491898147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45970.232491898147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45970.232491898147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45970.232491898147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45970.232491898147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45970.232491898147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45970.232491898147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45970.232491898147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45970.232491898147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45970.232491898147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45970.232491898147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45970.232491898147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45970.232491898147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45970.232491898147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45970.232491898147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45970.232491898147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45970.232491898147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45970.232491898147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45970.232491898147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45970.232491898147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45970.232491898147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45970.232491898147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45970.232491898147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45970.232491898147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45970.232491898147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45970.232491898147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45970.232491898147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45970.232491898147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45970.232491898147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45970.232491898147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45970.232491898147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45970.232491898147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45970.232491898147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45970.232491898147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45970.232491898147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45970.232491898147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45970.232491898147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45970.232491898147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45970.232491898147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45970.232491898147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45970.232491898147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45970.232491898147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45970.232491898147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45970.232491898147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45970.232491898147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45970.232491898147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45970.232491898147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45970.232491898147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45970.232491898147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45970.232491898147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45970.232491898147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45970.232491898147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45970.232491898147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45970.232491898147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45970.232491898147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45970.232491898147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45970.232491898147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45970.232491898147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45970.232491898147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45970.232491898147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45970.232491898147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45970.232491898147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45970.232491898147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45970.232491898147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45970.232491898147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45970.232491898147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45970.232491898147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45970.232491898147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45970.232491898147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45970.232491898147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45970.232491898147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45970.232491898147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45970.232491898147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45970.232491898147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45970.232491898147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45970.232491898147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45970.232491898147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45970.232491898147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45970.232491898147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45970.232491898147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45970.232491898147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45970.232491898147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45970.232491898147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45970.232491898147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45970.232491898147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45970.232491898147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45970.232491898147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45970.232491898147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45970.232491898147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45970.232491898147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45970.232491898147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45970.232491898147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45970.232491898147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45970.232491898147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45970.232491898147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45970.232491898147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45970.232491898147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45970.232491898147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45970.232491898147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45970.232491898147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45970.232491898147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45970.232491898147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45970.232491898147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45970.232491898147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45970.232491898147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45970.232491898147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45970.232491898147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45970.232491898147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45970.232491898147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45970.232491898147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45970.232491898147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45970.232491898147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45970.232491898147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45970.232491898147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45970.232491898147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45970.232491898147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45970.232491898147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45970.232491898147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45970.232491898147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45970.232491898147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45970.232491898147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45970.232491898147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45970.232491898147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45970.232491898147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45970.232491898147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45970.232491898147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45970.232491898147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45970.232491898147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45970.232491898147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45970.232491898147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45970.232491898147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45970.232491898147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45970.232491898147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45970.232491898147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45970.232491898147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45970.232491898147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45970.232491898147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45970.232491898147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45970.232491898147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45970.232491898147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45970.232491898147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45970.232491898147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45970.232491898147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45970.232491898147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45970.232491898147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45970.232491898147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45970.232491898147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45970.232491898147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45970.232491898147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45970.232491898147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45970.232491898147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45970.232491898147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45970.232491898147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45970.232491898147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45970.232491898147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45970.232491898147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45970.232491898147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45970.232491898147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45970.232491898147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45970.232491898147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45970.232491898147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45970.232491898147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45970.232491898147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45970.232491898147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45970.232491898147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45970.232491898147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45970.232491898147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45970.232491898147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45970.232491898147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45970.232491898147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45970.232491898147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45970.232491898147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45970.232491898147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45970.232491898147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45970.232491898147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45970.232491898147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45970.232491898147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45970.232491898147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45970.232491898147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45970.232491898147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45970.232491898147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45970.232491898147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45970.232491898147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45970.232491898147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45970.232491898147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45970.232491898147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45970.232491898147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45970.232491898147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45970.232491898147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45970.232491898147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45970.232491898147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45970.232491898147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45970.232491898147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45970.232491898147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45970.232491898147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45970.232491898147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45970.232491898147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45970.232491898147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45970.232491898147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45970.232491898147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45970.232491898147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45970.232491898147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45970.232491898147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45970.232491898147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45970.232491898147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45970.232491898147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45970.232491898147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45970.232491898147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45970.232491898147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45970.232491898147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45970.232491898147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45970.232491898147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45970.232491898147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45970.232491898147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45970.232491898147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45970.232491898147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45970.232491898147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45970.232491898147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45970.232491898147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45970.232491898147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45970.232491898147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45970.232491898147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45970.232491898147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45970.232491898147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45970.232491898147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45970.232491898147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45970.232491898147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45970.232491898147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45970.232491898147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45970.232491898147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45970.232491898147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45970.232491898147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45970.232491898147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45970.232491898147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45970.232491898147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45970.232491898147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45970.232491898147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45970.232491898147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45970.232491898147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45970.232491898147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45970.232491898147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45970.232491898147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45970.232491898147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45970.232491898147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45970.232491898147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45970.232491898147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45970.232491898147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45970.232491898147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45970.232491898147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45970.232491898147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45970.232491898147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45970.232491898147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45970.232491898147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45970.232491898147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45970.232491898147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45970.232491898147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45970.232491898147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45970.232491898147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45970.232491898147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45970.232491898147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45970.232491898147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45970.232491898147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45970.232491898147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45970.232491898147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45970.232491898147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45970.232491898147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45970.232491898147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45970.232491898147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45970.232491898147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45970.232491898147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45970.232491898147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45970.232491898147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45970.232491898147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45970.232491898147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45970.232491898147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45970.232491898147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45970.232491898147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45970.232491898147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45970.232491898147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45970.232491898147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45970.232491898147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45970.232491898147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45970.232491898147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45970.232491898147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45970.232491898147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45970.232491898147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45970.232491898147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45970.232491898147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45970.232491898147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45970.232491898147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45970.232491898147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45970.232491898147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45970.232491898147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45970.232491898147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45970.232491898147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45970.232491898147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45970.232491898147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45970.232491898147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45970.232491898147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45970.232491898147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45970.232491898147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45970.232491898147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45970.232491898147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45970.232491898147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45970.232491898147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45970.232491898147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45970.232491898147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45970.232491898147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45970.232491898147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45970.232491898147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45970.232491898147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45970.232491898147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45970.232491898147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45970.232491898147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45970.232491898147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45970.232491898147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45970.232491898147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45970.232491898147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45970.232491898147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45970.232491898147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45970.232491898147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45970.232491898147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45970.232491898147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45970.232491898147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45970.232491898147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45970.232491898147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45970.232491898147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45970.232491898147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45970.232491898147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45970.232491898147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45970.232491898147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45970.232491898147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45970.232491898147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45970.232491898147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45970.232491898147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45970.232491898147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45970.232491898147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45970.232491898147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45970.232491898147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45970.232491898147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45970.232491898147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45970.232491898147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45970.232491898147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45970.232491898147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45970.232491898147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45970.232491898147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45970.232491898147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45970.232491898147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45970.232491898147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45970.232491898147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45970.232491898147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45970.232491898147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45970.232491898147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45970.232491898147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45970.232491898147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45970.232491898147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45970.232491898147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45970.232491898147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45970.232491898147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45970.232491898147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45970.232491898147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45970.232491898147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45970.232491898147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45970.232491898147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45970.232491898147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45970.232491898147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45970.232491898147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45970.232491898147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45970.232491898147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45970.232491898147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45970.232491898147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45970.232491898147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45970.232491898147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45970.232491898147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45970.232491898147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45970.232491898147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45970.232491898147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45970.232491898147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45970.232491898147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45970.232491898147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45970.232491898147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45970.232491898147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45970.232491898147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45970.232491898147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45970.232491898147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45970.232491898147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45970.232491898147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45970.232491898147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45970.232491898147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45970.232491898147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45970.232491898147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45970.232491898147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45970.232491898147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45970.232491898147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45970.232491898147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45970.232491898147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45970.232491898147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45970.232491898147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45970.232491898147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45970.232491898147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45970.232491898147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45970.232491898147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45970.232491898147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45970.232491898147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45970.232491898147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45970.232491898147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45970.232491898147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45970.232491898147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45970.232491898147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45970.232491898147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45970.232491898147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45970.232491898147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45970.232491898147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45970.232491898147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45970.232491898147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45970.232491898147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45970.232491898147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45970.232491898147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45970.232491898147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45970.232491898147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45970.232491898147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45970.232491898147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45970.232491898147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45970.232491898147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45970.232491898147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45970.232491898147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45970.232491898147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45970.232491898147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45970.232491898147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45970.232491898147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45970.232491898147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45970.232491898147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45970.232491898147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45970.232491898147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45970.232491898147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45970.232491898147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45970.232491898147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45970.232491898147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45970.232491898147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45970.232491898147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45970.232491898147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45970.232491898147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45970.232491898147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45970.232491898147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45970.232491898147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45970.232491898147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45970.232491898147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45970.232491898147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45970.232491898147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45970.232491898147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45970.232491898147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45970.232491898147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45970.232491898147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45970.232491898147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45970.232491898147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45970.232491898147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45970.232491898147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45970.232491898147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45970.232491898147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45970.232491898147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45970.232491898147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45970.232491898147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45970.232491898147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45970.232491898147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45970.232491898147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45970.232491898147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45970.232491898147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45970.232491898147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45970.232491898147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45970.232491898147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45970.232491898147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45970.232491898147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45970.232491898147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45970.232491898147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45970.232491898147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45970.232491898147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45970.232491898147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45970.232491898147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45970.232491898147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45970.232491898147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45970.232491898147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45970.232491898147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45970.232491898147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45970.232491898147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45970.232491898147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45970.232491898147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45970.232491898147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45970.232491898147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45970.232491898147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45970.232491898147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45970.232491898147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45970.232491898147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45970.232491898147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45970.232491898147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45970.232491898147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45970.232491898147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45970.232491898147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45970.232491898147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45970.232491898147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45970.232491898147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45970.232491898147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45970.232491898147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45970.232491898147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45970.232491898147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45970.232491898147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45970.232491898147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45970.232491898147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45970.232491898147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45970.232491898147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45970.232491898147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45970.232491898147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45970.232491898147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45970.232491898147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45970.232491898147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45970.232491898147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45970.232491898147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45970.232491898147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45970.232491898147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45970.232491898147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45970.232491898147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45970.232491898147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45970.232491898147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45970.232491898147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45970.232491898147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45970.232491898147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45970.232491898147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45970.232491898147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45970.232491898147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45970.232491898147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45970.232491898147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45970.232491898147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45970.232491898147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45970.232491898147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45970.232491898147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45970.232491898147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45970.232491898147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45970.232491898147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45970.232491898147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45970.232491898147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45970.232491898147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45970.232491898147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45970.232491898147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45970.232491898147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45970.232491898147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45970.232491898147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45970.232491898147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45970.232491898147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45970.232491898147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45970.232491898147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45970.232491898147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45970.232491898147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45970.232491898147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45970.232491898147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45970.232491898147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45970.232491898147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45970.232491898147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45970.232491898147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45970.232491898147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45970.232491898147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45970.232491898147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45970.232491898147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45970.232491898147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45970.232491898147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45970.232491898147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45970.232491898147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45970.232491898147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45970.232491898147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45970.232491898147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45970.232491898147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45970.232491898147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45970.232491898147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45970.232491898147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45970.232491898147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45970.232491898147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45970.232491898147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45970.232491898147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45970.232491898147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45970.232491898147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45970.232491898147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45970.232491898147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45970.232491898147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45970.232491898147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45970.232491898147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45970.232491898147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45970.232491898147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45970.232491898147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45970.232491898147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45970.232491898147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45970.232491898147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45970.232491898147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45970.232491898147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45970.232491898147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45970.232491898147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45970.232491898147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45970.232491898147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45970.232491898147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45970.232491898147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45970.232491898147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45970.232491898147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45970.232491898147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45970.232491898147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45970.232491898147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45970.232491898147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45970.232491898147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45970.232491898147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45970.232491898147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45970.232491898147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45970.232491898147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45970.232491898147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45970.232491898147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45970.232491898147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45970.232491898147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45970.232491898147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45970.232491898147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45970.232491898147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45970.232491898147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45970.232491898147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45970.232491898147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45970.232491898147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45970.232491898147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45970.232491898147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45970.232491898147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45970.232491898147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45970.232491898147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45970.232491898147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45970.232491898147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45970.232491898147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45970.232491898147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45970.232491898147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45970.232491898147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45970.232491898147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45970.232491898147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45970.232491898147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45970.232491898147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45970.232491898147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45970.232491898147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45970.232491898147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45970.232491898147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45970.232491898147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45970.232491898147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45970.232491898147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45970.232491898147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45970.232491898147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45970.232491898147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45970.232491898147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45970.232491898147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45970.232491898147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45970.232491898147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45970.232491898147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45970.232491898147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45970.232491898147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45970.232491898147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45970.232491898147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45970.232491898147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45970.232491898147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45970.232491898147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45970.232491898147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45970.232491898147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45970.232491898147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45970.232491898147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45970.232491898147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45970.232491898147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45970.232491898147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45970.232491898147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45970.232491898147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45970.232491898147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45970.232491898147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45970.232491898147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45970.232491898147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45970.232491898147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45970.232491898147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45970.232491898147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45970.232491898147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45970.232491898147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45970.232491898147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45970.232491898147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45970.232491898147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45970.232491898147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45970.232491898147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45970.232491898147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45970.232491898147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45970.232491898147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45970.232491898147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45970.232491898147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45970.232491898147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45970.232491898147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45970.232491898147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45970.232491898147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45970.232491898147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45970.232491898147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45970.232491898147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45970.232491898147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45970.232491898147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45970.232491898147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45970.232491898147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45970.232491898147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45970.232491898147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45970.232491898147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45970.232491898147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45970.232491898147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45970.232491898147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45970.232491898147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45970.232491898147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45970.232491898147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45970.232491898147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45970.232491898147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45970.232491898147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45970.232491898147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45970.232491898147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45970.232491898147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45970.232491898147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45970.232491898147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45970.232491898147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45970.232491898147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45970.232491898147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45970.232491898147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45970.232491898147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45970.232491898147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45970.232491898147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45970.232491898147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45970.232491898147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45970.232491898147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45970.232491898147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45970.232491898147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45970.232491898147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45970.232491898147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45970.232491898147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45970.232491898147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45970.232491898147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45970.232491898147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45970.232491898147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45970.232491898147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45970.232491898147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45970.232491898147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45970.232491898147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45970.232491898147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45970.232491898147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45970.232491898147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45970.232491898147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45970.232491898147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45970.232491898147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45970.232491898147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45970.232491898147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45970.232491898147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45970.232491898147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45970.232491898147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45970.232491898147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45970.232491898147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45970.232491898147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45970.232491898147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45970.232491898147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45970.232491898147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45970.232491898147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45970.232491898147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45970.232491898147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45970.232491898147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45970.232491898147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45970.232491898147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45970.232491898147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45970.232491898147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45970.232491898147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45970.232491898147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45970.232491898147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45970.232491898147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45970.232491898147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45970.232491898147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45970.232491898147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45970.232491898147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45970.232491898147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45970.232491898147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45970.232491898147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45970.232491898147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45970.232491898147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45970.232491898147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45970.232491898147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45970.232491898147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45970.232491898147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45970.232491898147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45970.232491898147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45970.232491898147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45970.232491898147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45970.232491898147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45970.232491898147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45970.232491898147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45970.232491898147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45970.232491898147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45970.232491898147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45970.232491898147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45970.232491898147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45970.232491898147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45970.232491898147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45970.232491898147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45970.232491898147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45970.232491898147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45970.232491898147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45970.232491898147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45970.232491898147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45970.232491898147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45970.232491898147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45970.232491898147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45970.232491898147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45970.232491898147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45970.232491898147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45970.232491898147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45970.232491898147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45970.232491898147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45970.232491898147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45970.232491898147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45970.232491898147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45970.232491898147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45970.232491898147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45970.232491898147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45970.232491898147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45970.232491898147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45970.232491898147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45970.232491898147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45970.232491898147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45970.232491898147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45970.232491898147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45970.232491898147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45970.232491898147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45970.232491898147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45970.232491898147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45970.232491898147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45970.232491898147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45970.232491898147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45970.232491898147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45970.232491898147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45970.232491898147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45970.232491898147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45970.232491898147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45970.232491898147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45970.232491898147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45970.232491898147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45970.232491898147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45970.232491898147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45970.232491898147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45970.232491898147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45970.232491898147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45970.232491898147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45970.232491898147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45970.232491898147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45970.232491898147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45970.232491898147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45970.232491898147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45970.232491898147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45970.232491898147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45970.232491898147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45970.232491898147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45970.232491898147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45970.232491898147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45970.232491898147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45970.232491898147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45970.232491898147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45970.232491898147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45970.232491898147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45970.232491898147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45970.232491898147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45970.232491898147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45970.232491898147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45970.232491898147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45970.232491898147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45970.232491898147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45970.232491898147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45970.232491898147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45970.232491898147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45970.232491898147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45970.232491898147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45970.232491898147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45970.232491898147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45970.232491898147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45970.232491898147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45970.232491898147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45970.232491898147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45970.232491898147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45970.232491898147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45970.232491898147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45970.232491898147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45970.232491898147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45970.232491898147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45970.232491898147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45970.232491898147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45970.232491898147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45970.232491898147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45970.232491898147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45970.232491898147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45970.232491898147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45970.232491898147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45970.232491898147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45970.232491898147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45970.232491898147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45970.232491898147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45970.232491898147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45970.232491898147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45970.232491898147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45970.232491898147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45970.232491898147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45970.232491898147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45970.232491898147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45970.232491898147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45970.232491898147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45970.232491898147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45970.232491898147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45970.232491898147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45970.232491898147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45970.232491898147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45970.232491898147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45970.232491898147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45970.232491898147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45970.232491898147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45970.232491898147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45970.232491898147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45970.232491898147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45970.232491898147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45970.232491898147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45970.232491898147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45970.232491898147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45970.232491898147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45970.232491898147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45970.232491898147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45970.232491898147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45970.232491898147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45970.232491898147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45970.232491898147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45970.232491898147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45970.232491898147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45970.232491898147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45970.232491898147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45970.232491898147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45970.232491898147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45970.232491898147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45970.232491898147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45970.232491898147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45970.232491898147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45970.232491898147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45970.232491898147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45970.232491898147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45970.232491898147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45970.232491898147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45970.232491898147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45970.232491898147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45970.232491898147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45970.232491898147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45970.232491898147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45970.232491898147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45970.232491898147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45970.232491898147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45970.232491898147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45970.232491898147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45970.232491898147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45970.232491898147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45970.232491898147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45970.232491898147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45970.232491898147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45970.232491898147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45970.232491898147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45970.232491898147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45970.232491898147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45970.232491898147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45970.232491898147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45970.232491898147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45970.232491898147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45970.232491898147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45970.232491898147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45970.232491898147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45970.232491898147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45970.232491898147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45970.232491898147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45970.232491898147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45970.232491898147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45970.232491898147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45970.232491898147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45970.232491898147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45970.232491898147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45970.232491898147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45970.232491898147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45970.232491898147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45970.232491898147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45970.232491898147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45970.232491898147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45970.232491898147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45970.232491898147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45970.232491898147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45970.232491898147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45970.232491898147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45970.232491898147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45970.232491898147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45970.232491898147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45970.232491898147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45970.232491898147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45970.232491898147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45970.232491898147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45970.232491898147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45970.232491898147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45970.232491898147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13" ca="1" si="0">IFERROR(NOW()-F2,"")</f>
        <v>266.7517743055505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2</v>
      </c>
      <c r="D3" s="92" t="s">
        <v>35205</v>
      </c>
      <c r="E3" s="95" t="s">
        <v>39021</v>
      </c>
      <c r="F3" s="96">
        <v>45970.129861111112</v>
      </c>
      <c r="G3" s="136">
        <f t="shared" ca="1" si="0"/>
        <v>0.10263078703428619</v>
      </c>
      <c r="H3" s="96">
        <v>45969.846932870372</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45970.011805555558</v>
      </c>
      <c r="G4" s="136">
        <f t="shared" ca="1" si="0"/>
        <v>0.2206863425890333</v>
      </c>
      <c r="H4" s="96">
        <v>45969.976643518516</v>
      </c>
      <c r="I4" s="135" t="str">
        <f>IFERROR(VLOOKUP(D4,DB!A:F,6,0),"")</f>
        <v>Generator-SG</v>
      </c>
      <c r="J4" s="135" t="str">
        <f>IFERROR(VLOOKUP(D4,DB!A:G,7,0),"")</f>
        <v>Good</v>
      </c>
      <c r="K4" s="98" t="s">
        <v>39115</v>
      </c>
      <c r="L4" s="92" t="str">
        <f>IFERROR(VLOOKUP(D4,DB!A:I,9,0),"")</f>
        <v>Latis</v>
      </c>
    </row>
    <row r="5" spans="1:16" ht="15" customHeight="1">
      <c r="A5" s="135" t="s">
        <v>39118</v>
      </c>
      <c r="B5" s="135" t="str">
        <f>IFERROR(VLOOKUP(D5,DB!A:K,11,0),"")</f>
        <v>R4</v>
      </c>
      <c r="C5" s="94">
        <v>4</v>
      </c>
      <c r="D5" s="92" t="s">
        <v>35150</v>
      </c>
      <c r="E5" s="95" t="s">
        <v>39021</v>
      </c>
      <c r="F5" s="96">
        <v>45970.05</v>
      </c>
      <c r="G5" s="136">
        <f t="shared" ca="1" si="0"/>
        <v>0.18249189814378042</v>
      </c>
      <c r="H5" s="96">
        <v>45970.066770833335</v>
      </c>
      <c r="I5" s="135" t="str">
        <f>IFERROR(VLOOKUP(D5,DB!A:F,6,0),"")</f>
        <v>Generator-DG</v>
      </c>
      <c r="J5" s="135" t="str">
        <f>IFERROR(VLOOKUP(D5,DB!A:G,7,0),"")</f>
        <v>Good</v>
      </c>
      <c r="K5" s="98" t="s">
        <v>39115</v>
      </c>
      <c r="L5" s="92" t="str">
        <f>IFERROR(VLOOKUP(D5,DB!A:I,9,0),"")</f>
        <v>Latis</v>
      </c>
    </row>
    <row r="6" spans="1:16" ht="15" customHeight="1">
      <c r="A6" s="135"/>
      <c r="B6" s="135" t="str">
        <f>IFERROR(VLOOKUP(D6,DB!A:K,11,0),"")</f>
        <v/>
      </c>
      <c r="C6" s="94"/>
      <c r="D6" s="92"/>
      <c r="E6" s="95"/>
      <c r="F6" s="96"/>
      <c r="G6" s="136">
        <f t="shared" ca="1" si="0"/>
        <v>45970.232491898147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45970.232491898147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45970.232491898147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45970.232491898147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45970.232491898147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45970.232491898147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45970.232491898147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45970.232491898147</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45970.232491898147</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45970.232491898147</v>
      </c>
      <c r="H15" s="96"/>
      <c r="I15" s="135"/>
      <c r="J15" s="135"/>
      <c r="K15" s="98"/>
      <c r="L15" s="92"/>
    </row>
    <row r="16" spans="1:16" ht="15" customHeight="1">
      <c r="A16" s="135"/>
      <c r="B16" s="135"/>
      <c r="C16" s="94"/>
      <c r="D16" s="92"/>
      <c r="E16" s="95"/>
      <c r="F16" s="96"/>
      <c r="G16" s="136">
        <f ca="1">IFERROR(NOW()-F16,"")</f>
        <v>45970.232491898147</v>
      </c>
      <c r="H16" s="96"/>
      <c r="I16" s="135"/>
      <c r="J16" s="135"/>
      <c r="K16" s="98"/>
      <c r="L16" s="92"/>
    </row>
    <row r="17" spans="1:12" ht="15" customHeight="1">
      <c r="A17" s="135"/>
      <c r="B17" s="135" t="str">
        <f>IFERROR(VLOOKUP(D17,DB!A:K,11,0),"")</f>
        <v/>
      </c>
      <c r="C17" s="94"/>
      <c r="D17" s="92"/>
      <c r="E17" s="95"/>
      <c r="F17" s="96"/>
      <c r="G17" s="136">
        <f t="shared" ca="1" si="1"/>
        <v>45970.232491898147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45970.232491898147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45970.232491898147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45970.232491898147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45970.232491898147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45970.232491898147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45970.232491898147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45970.232491898147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45970.232491898147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45970.232491898147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45970.232491898147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45970.232491898147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45970.232491898147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45970.232491898147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45970.232491898147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45970.232491898147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45970.232491898147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45970.232491898147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45970.232491898147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45970.232491898147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45970.232491898147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45970.232491898147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45970.232491898147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45970.232491898147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45970.232491898147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45970.232491898147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45970.232491898147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45970.232491898147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45970.232491898147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45970.232491898147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45970.232491898147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45970.232491898147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45970.232491898147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45970.232491898147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45970.232491898147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45970.232491898147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45970.232491898147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45970.232491898147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45970.232491898147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45970.232491898147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45970.232491898147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45970.232491898147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45970.232491898147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45970.232491898147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45970.232491898147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45970.232491898147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45970.232491898147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45970.232491898147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45970.232491898147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45970.232491898147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45970.232491898147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45970.232491898147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45970.232491898147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45970.232491898147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45970.232491898147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45970.232491898147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45970.232491898147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45970.232491898147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45970.232491898147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45970.232491898147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45970.232491898147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45970.232491898147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45970.232491898147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45970.232491898147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45970.232491898147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45970.232491898147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45970.232491898147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45970.232491898147</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78.40043171295838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44.043614583330054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21.571380787034286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45970.232491898147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45970.232491898147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45970.232491898147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45970.232491898147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45970.232491898147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45970.232491898147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45970.232491898147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45970.232491898147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45970.232491898147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45970.232491898147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45970.232491898147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45970.232491898147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45970.232491898147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45970.232491898147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45970.232491898147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45970.232491898147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45970.232491898147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45970.232491898147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45970.232491898147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45970.232491898147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45970.232491898147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45970.232491898147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45970.232491898147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45970.232491898147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45970.232491898147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45970.232491898147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45970.232491898147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45970.232491898147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45970.232491898147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45970.232491898147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45970.232491898147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45970.232491898147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45970.232491898147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45970.232491898147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45970.232491898147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45970.232491898147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45970.232491898147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45970.232491898147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45970.232491898147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45970.232491898147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45970.232491898147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45970.232491898147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45970.232491898147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45970.232491898147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45970.232491898147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45970.232491898147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45970.232491898147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45970.232491898147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45970.232491898147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45970.232491898147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45970.232491898147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45970.232491898147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45970.232491898147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45970.232491898147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45970.232491898147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45970.232491898147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45970.232491898147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45970.232491898147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45970.232491898147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45970.232491898147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45970.232491898147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45970.232491898147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45970.232491898147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45970.232491898147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45970.232491898147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45970.232491898147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45970.232491898147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45970.232491898147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45970.232491898147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45970.232491898147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45970.232491898147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45970.232491898147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45970.232491898147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45970.232491898147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45970.232491898147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45970.232491898147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45970.232491898147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45970.232491898147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45970.232491898147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45970.232491898147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45970.232491898147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45970.232491898147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45970.232491898147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45970.232491898147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45970.232491898147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45970.232491898147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45970.232491898147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45970.232491898147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45970.232491898147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45970.232491898147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45970.232491898147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45970.232491898147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45970.232491898147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45970.232491898147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45970.232491898147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45970.232491898147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45970.232491898147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45970.232491898147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45970.232491898147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45970.232491898147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45970.232491898147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45970.232491898147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45970.232491898147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45970.232491898147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45970.232491898147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45970.232491898147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45970.232491898147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45970.232491898147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45970.232491898147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45970.232491898147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45970.232491898147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45970.232491898147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45970.232491898147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45970.232491898147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45970.232491898147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45970.232491898147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45970.232491898147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45970.232491898147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45970.232491898147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45970.232491898147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45970.232491898147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45970.232491898147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45970.232491898147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45970.232491898147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45970.232491898147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45970.232491898147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45970.232491898147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45970.232491898147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45970.232491898147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45970.232491898147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45970.232491898147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45970.232491898147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45970.232491898147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45970.232491898147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45970.232491898147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45970.232491898147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45970.232491898147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45970.232491898147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45970.232491898147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45970.232491898147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45970.232491898147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45970.232491898147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45970.232491898147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45970.232491898147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45970.232491898147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45970.232491898147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45970.232491898147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45970.232491898147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45970.232491898147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45970.232491898147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45970.232491898147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45970.232491898147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45970.232491898147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45970.232491898147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45970.232491898147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45970.232491898147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45970.232491898147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45970.232491898147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45970.232491898147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45970.232491898147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45970.232491898147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45970.232491898147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45970.232491898147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45970.232491898147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45970.232491898147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45970.232491898147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45970.232491898147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45970.232491898147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45970.232491898147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45970.232491898147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45970.232491898147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45970.232491898147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45970.232491898147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45970.232491898147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45970.232491898147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45970.232491898147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45970.232491898147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45970.232491898147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45970.232491898147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45970.232491898147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45970.232491898147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45970.232491898147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45970.232491898147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45970.232491898147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45970.232491898147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45970.232491898147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45970.232491898147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45970.232491898147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45970.232491898147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45970.232491898147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45970.232491898147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45970.232491898147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45970.232491898147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45970.232491898147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45970.232491898147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45970.232491898147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45970.232491898147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45970.232491898147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45970.232491898147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45970.232491898147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45970.232491898147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45970.232491898147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45970.232491898147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45970.232491898147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45970.232491898147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45970.232491898147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45970.232491898147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45970.232491898147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45970.232491898147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45970.232491898147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45970.232491898147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45970.232491898147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45970.232491898147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45970.232491898147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45970.232491898147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45970.232491898147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45970.232491898147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45970.232491898147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45970.232491898147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45970.232491898147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45970.232491898147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45970.232491898147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45970.232491898147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45970.232491898147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45970.232491898147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45970.232491898147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45970.232491898147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45970.232491898147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45970.232491898147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45970.232491898147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45970.232491898147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45970.232491898147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45970.232491898147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45970.232491898147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45970.232491898147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45970.232491898147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45970.232491898147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45970.232491898147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45970.232491898147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45970.232491898147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45970.232491898147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45970.232491898147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45970.232491898147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45970.232491898147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45970.232491898147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45970.232491898147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45970.232491898147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45970.232491898147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45970.232491898147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45970.232491898147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45970.232491898147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45970.232491898147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45970.232491898147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45970.232491898147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45970.232491898147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45970.232491898147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45970.232491898147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45970.232491898147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45970.232491898147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45970.232491898147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45970.232491898147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45970.232491898147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45970.232491898147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45970.232491898147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45970.232491898147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45970.232491898147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45970.232491898147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45970.232491898147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45970.232491898147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45970.232491898147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45970.232491898147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45970.232491898147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45970.232491898147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45970.232491898147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45970.232491898147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45970.232491898147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45970.232491898147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45970.232491898147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45970.232491898147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45970.232491898147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45970.232491898147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45970.232491898147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45970.232491898147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45970.232491898147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45970.232491898147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45970.232491898147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45970.232491898147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45970.232491898147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45970.232491898147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45970.232491898147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45970.232491898147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45970.232491898147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45970.232491898147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45970.232491898147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45970.232491898147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45970.232491898147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45970.232491898147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45970.232491898147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45970.232491898147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45970.232491898147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45970.232491898147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45970.232491898147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45970.232491898147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45970.232491898147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45970.232491898147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45970.232491898147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45970.232491898147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45970.232491898147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45970.232491898147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45970.232491898147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45970.232491898147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45970.232491898147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45970.232491898147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45970.232491898147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45970.232491898147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45970.232491898147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45970.232491898147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45970.232491898147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45970.232491898147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45970.232491898147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45970.232491898147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45970.232491898147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45970.232491898147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45970.232491898147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45970.232491898147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45970.232491898147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45970.232491898147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45970.232491898147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45970.232491898147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45970.232491898147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45970.232491898147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45970.232491898147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45970.232491898147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45970.232491898147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45970.232491898147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45970.232491898147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45970.232491898147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45970.232491898147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45970.232491898147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45970.232491898147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45970.232491898147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45970.232491898147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45970.232491898147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45970.232491898147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45970.232491898147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45970.232491898147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45970.232491898147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45970.232491898147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45970.232491898147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45970.232491898147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45970.232491898147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45970.232491898147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45970.232491898147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45970.232491898147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45970.232491898147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45970.232491898147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45970.232491898147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45970.232491898147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45970.232491898147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45970.232491898147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45970.232491898147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45970.232491898147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45970.232491898147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45970.232491898147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45970.232491898147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45970.232491898147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45970.232491898147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45970.232491898147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45970.232491898147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45970.232491898147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45970.232491898147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45970.232491898147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45970.232491898147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45970.232491898147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45970.232491898147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45970.232491898147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45970.232491898147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45970.232491898147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45970.232491898147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45970.232491898147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45970.232491898147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45970.232491898147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45970.232491898147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45970.232491898147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45970.232491898147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45970.232491898147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45970.232491898147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45970.232491898147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45970.232491898147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45970.232491898147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45970.232491898147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45970.232491898147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45970.232491898147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45970.232491898147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45970.232491898147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45970.232491898147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45970.232491898147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45970.232491898147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45970.232491898147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45970.232491898147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45970.232491898147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45970.232491898147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45970.232491898147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45970.232491898147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45970.232491898147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45970.232491898147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45970.232491898147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45970.232491898147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45970.232491898147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45970.232491898147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45970.232491898147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45970.232491898147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45970.232491898147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45970.232491898147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45970.232491898147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45970.232491898147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45970.232491898147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45970.232491898147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45970.232491898147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45970.232491898147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45970.232491898147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45970.232491898147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45970.232491898147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45970.232491898147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45970.232491898147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45970.232491898147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45970.232491898147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45970.232491898147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45970.232491898147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45970.232491898147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45970.232491898147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45970.232491898147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45970.232491898147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45970.232491898147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45970.232491898147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45970.232491898147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45970.232491898147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45970.232491898147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45970.232491898147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45970.232491898147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45970.232491898147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45970.232491898147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2025-11-09T02:36:49Z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