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38" documentId="13_ncr:1_{F6CB121F-512D-4AA6-A0C1-0FB36C537598}" xr6:coauthVersionLast="47" xr6:coauthVersionMax="47" xr10:uidLastSave="{FAA4F1A9-A758-4EB9-AC93-65317C1B2B48}"/>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<sst xmlns="http://schemas.openxmlformats.org/spreadsheetml/2006/main" count="180277" uniqueCount="39123">
  <si>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</si>
  <si>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</si>
  <si>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</si>
  <si>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</si>
  <si>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</si>
  <si>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</si>
  <si>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</si>
  <si>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</si>
  <si>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</si>
  <si>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</si>
  <si>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</si>
  <si>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</si>
  <si>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</si>
  <si>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</si>
  <si>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</si>
  <si>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</si>
  <si>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</si>
  <si>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</si>
  <si>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</si>
  <si>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</si>
  <si>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</si>
  <si>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</si>
  <si>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</si>
  <si>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</si>
  <si>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</si>
  <si>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</si>
  <si>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</si>
  <si>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</si>
  <si>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</si>
  <si>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</si>
  <si>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</si>
  <si>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</si>
  <si>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</si>
  <si>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</si>
  <si>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</si>
  <si>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</si>
  <si>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</si>
  <si>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</si>
  <si>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</si>
  <si>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</si>
  <si>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</si>
  <si>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</si>
  <si>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</si>
  <si>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</si>
  <si>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</si>
  <si>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</si>
  <si>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</si>
  <si>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</si>
  <si>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</si>
  <si>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</si>
  <si>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</si>
  <si>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</si>
  <si>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</si>
  <si>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</si>
  <si>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</si>
  <si>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</si>
  <si>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</si>
  <si>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</si>
  <si>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</si>
  <si>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</si>
  <si>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</si>
  <si>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</si>
  <si>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</si>
  <si>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</si>
  <si>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</si>
  <si>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</si>
  <si>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</si>
  <si>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</si>
  <si>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</si>
  <si>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</si>
  <si>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</si>
  <si>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</si>
  <si>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</si>
  <si>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</si>
  <si>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</si>
  <si>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</si>
  <si>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</si>
  <si>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</si>
  <si>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</si>
  <si>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</si>
  <si>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</si>
  <si>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</si>
  <si>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</si>
  <si>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</si>
  <si>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</si>
  <si>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</si>
  <si>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</si>
  <si>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</si>
  <si>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</si>
  <si>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</si>
  <si>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</si>
  <si>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</si>
  <si>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</si>
  <si>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</si>
  <si>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</si>
  <si>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</si>
  <si>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</si>
  <si>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</si>
  <si>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</si>
  <si>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</si>
  <si>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</si>
  <si>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</si>
  <si>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</si>
  <si>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</si>
  <si>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</si>
  <si>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</si>
  <si>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</si>
  <si>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</si>
  <si>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</si>
  <si>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</si>
  <si>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</si>
  <si>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</si>
  <si>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</si>
  <si>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</si>
  <si>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</si>
  <si>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</si>
  <si>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</si>
  <si>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</si>
  <si>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</si>
  <si>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</si>
  <si>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</si>
  <si>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</si>
  <si>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</si>
  <si>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</si>
  <si>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</si>
  <si>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</si>
  <si>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</si>
  <si>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</si>
  <si>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</si>
  <si>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</si>
  <si>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</si>
  <si>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</si>
  <si>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</si>
  <si>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</si>
  <si>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</si>
  <si>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</si>
  <si>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</si>
  <si>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</si>
  <si>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</si>
  <si>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</si>
  <si>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</si>
  <si>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</si>
  <si>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</si>
  <si>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</si>
  <si>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</si>
  <si>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</si>
  <si>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</si>
  <si>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</si>
  <si>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</si>
  <si>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</si>
  <si>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</si>
  <si>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</si>
  <si>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</si>
  <si>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</si>
  <si>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</si>
  <si>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</si>
  <si>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</si>
  <si>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</si>
  <si>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</si>
  <si>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</si>
  <si>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</si>
  <si>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</si>
  <si>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</si>
  <si>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</si>
  <si>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</si>
  <si>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</si>
  <si>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</si>
  <si>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</si>
  <si>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</si>
  <si>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</si>
  <si>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</si>
  <si>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</si>
  <si>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</si>
  <si>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</si>
  <si>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</si>
  <si>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</si>
  <si>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</si>
  <si>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</si>
  <si>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</si>
  <si>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</si>
  <si>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</si>
  <si>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</si>
  <si>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</si>
  <si>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</si>
  <si>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</si>
  <si>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</si>
  <si>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</si>
  <si>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</si>
  <si>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</si>
  <si>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</si>
  <si>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</si>
  <si>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</si>
  <si>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</si>
  <si>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</si>
  <si>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</si>
  <si>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</si>
  <si>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</si>
  <si>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</si>
  <si>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</si>
  <si>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</si>
  <si>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</si>
  <si>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</si>
  <si>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</si>
  <si>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</si>
  <si>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</si>
  <si>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</si>
  <si>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</si>
  <si>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</si>
  <si>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</si>
  <si>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</si>
  <si>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</si>
  <si>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</si>
  <si>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</si>
  <si>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</si>
  <si>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</si>
  <si>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</si>
  <si>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</si>
  <si>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</si>
  <si>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</si>
  <si>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</si>
  <si>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</si>
  <si>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</si>
  <si>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</si>
  <si>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</si>
  <si>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</si>
  <si>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</si>
  <si>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</si>
  <si>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</si>
  <si>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</si>
  <si>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</si>
  <si>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</si>
  <si>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</si>
  <si>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</si>
  <si>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</si>
  <si>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</si>
  <si>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</si>
  <si>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</si>
  <si>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</si>
  <si>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</si>
  <si>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</si>
  <si>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</si>
  <si>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</si>
  <si>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</si>
  <si>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</si>
  <si>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</si>
  <si>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</si>
  <si>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</si>
  <si>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</si>
  <si>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</si>
  <si>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</si>
  <si>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</si>
  <si>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</si>
  <si>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</si>
  <si>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</si>
  <si>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</si>
  <si>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</si>
  <si>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</si>
  <si>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</si>
  <si>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</si>
  <si>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</si>
  <si>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</si>
  <si>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</si>
  <si>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</si>
  <si>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</si>
  <si>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</si>
  <si>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</si>
  <si>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</si>
  <si>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</si>
  <si>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</si>
  <si>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</si>
  <si>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</si>
  <si>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</si>
  <si>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</si>
  <si>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</si>
  <si>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</si>
  <si>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</si>
  <si>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</si>
  <si>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</si>
  <si>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</si>
  <si>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</si>
  <si>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</si>
  <si>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</si>
  <si>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</si>
  <si>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</si>
  <si>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</si>
  <si>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</si>
  <si>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</si>
  <si>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</si>
  <si>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</si>
  <si>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</si>
  <si>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</si>
  <si>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</si>
  <si>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</si>
  <si>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</si>
  <si>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</si>
  <si>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</si>
  <si>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</si>
  <si>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</si>
  <si>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</si>
  <si>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</si>
  <si>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</si>
  <si>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</si>
  <si>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</si>
  <si>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</si>
  <si>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</si>
  <si>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</si>
  <si>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</si>
  <si>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</si>
  <si>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</si>
  <si>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</si>
  <si>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</si>
  <si>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</si>
  <si>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</si>
  <si>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</si>
  <si>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</si>
  <si>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</si>
  <si>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</si>
  <si>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</si>
  <si>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</si>
  <si>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</si>
  <si>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</si>
  <si>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</si>
  <si>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</si>
  <si>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</si>
  <si>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</si>
  <si>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</si>
  <si>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</si>
  <si>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</si>
  <si>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</si>
  <si>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</si>
  <si>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</si>
  <si>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</si>
  <si>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</si>
  <si>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</si>
  <si>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</si>
  <si>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</si>
  <si>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</si>
  <si>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</si>
  <si>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</si>
  <si>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</si>
  <si>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</si>
  <si>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</si>
  <si>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</si>
  <si>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</si>
  <si>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</si>
  <si>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</si>
  <si>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</si>
  <si>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</si>
  <si>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</si>
  <si>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</si>
  <si>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</si>
  <si>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</si>
  <si>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</si>
  <si>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</si>
  <si>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</si>
  <si>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</si>
  <si>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</si>
  <si>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</si>
  <si>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</si>
  <si>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</si>
  <si>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</si>
  <si>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</si>
  <si>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</si>
  <si>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</si>
  <si>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</si>
  <si>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</si>
  <si>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</si>
  <si>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</si>
  <si>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</si>
  <si>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</si>
  <si>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</si>
  <si>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</si>
  <si>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</si>
  <si>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</si>
  <si>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</si>
  <si>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</si>
  <si>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</si>
  <si>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</si>
  <si>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</si>
  <si>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</si>
  <si>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</si>
  <si>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</si>
  <si>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</si>
  <si>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</si>
  <si>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</si>
  <si>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</si>
  <si>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</si>
  <si>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</si>
  <si>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</si>
  <si>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</si>
  <si>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</si>
  <si>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</si>
  <si>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</si>
  <si>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</si>
  <si>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</si>
  <si>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</si>
  <si>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</si>
  <si>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</si>
  <si>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</si>
  <si>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</si>
  <si>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</si>
  <si>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</si>
  <si>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</si>
  <si>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</si>
  <si>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</si>
  <si>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</si>
  <si>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</si>
  <si>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</si>
  <si>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</si>
  <si>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</si>
  <si>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</si>
  <si>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</si>
  <si>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</si>
  <si>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</si>
  <si>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</si>
  <si>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</si>
  <si>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</si>
  <si>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</si>
  <si>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</si>
  <si>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</si>
  <si>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</si>
  <si>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</si>
  <si>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</si>
  <si>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</si>
  <si>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</si>
  <si>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</si>
  <si>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</si>
  <si>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</si>
  <si>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</si>
  <si>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</si>
  <si>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</si>
  <si>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</si>
  <si>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</si>
  <si>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</si>
  <si>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</si>
  <si>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</si>
  <si>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</si>
  <si>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</si>
  <si>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</si>
  <si>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</si>
  <si>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</si>
  <si>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</si>
  <si>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</si>
  <si>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</si>
  <si>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</si>
  <si>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</si>
  <si>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</si>
  <si>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</si>
  <si>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</si>
  <si>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</si>
  <si>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</si>
  <si>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</si>
  <si>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</si>
  <si>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</si>
  <si>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</si>
  <si>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</si>
  <si>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</si>
  <si>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</si>
  <si>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</si>
  <si>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</si>
  <si>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</si>
  <si>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</si>
  <si>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</si>
  <si>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</si>
  <si>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</si>
  <si>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</si>
  <si>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</si>
  <si>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</si>
  <si>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</si>
  <si>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</si>
  <si>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</si>
  <si>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</si>
  <si>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</si>
  <si>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</si>
  <si>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</si>
  <si>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</si>
  <si>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</si>
  <si>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</si>
  <si>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</si>
  <si>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</si>
  <si>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</si>
  <si>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</si>
  <si>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</si>
  <si>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</si>
  <si>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</si>
  <si>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</si>
  <si>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</si>
  <si>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</si>
  <si>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</si>
  <si>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</si>
  <si>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</si>
  <si>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</si>
  <si>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</si>
  <si>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</si>
  <si>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</si>
  <si>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</si>
  <si>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</si>
  <si>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</si>
  <si>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</si>
  <si>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</si>
  <si>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</si>
  <si>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</si>
  <si>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</si>
  <si>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</si>
  <si>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</si>
  <si>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</si>
  <si>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</si>
  <si>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</si>
  <si>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</si>
  <si>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</si>
  <si>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</si>
  <si>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</si>
  <si>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</si>
  <si>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</si>
  <si>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</si>
  <si>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</si>
  <si>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</si>
  <si>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</si>
  <si>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</si>
  <si>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</si>
  <si>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</si>
  <si>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</si>
  <si>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</si>
  <si>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</si>
  <si>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</si>
  <si>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</si>
  <si>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</si>
  <si>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</si>
  <si>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</si>
  <si>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</si>
  <si>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</si>
  <si>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</si>
  <si>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</si>
  <si>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</si>
  <si>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</si>
  <si>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</si>
  <si>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</si>
  <si>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</si>
  <si>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</si>
  <si>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</si>
  <si>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</si>
  <si>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</si>
  <si>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</si>
  <si>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</si>
  <si>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</si>
  <si>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</si>
  <si>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</si>
  <si>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</si>
  <si>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</si>
  <si>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</si>
  <si>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</si>
  <si>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</si>
  <si>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</si>
  <si>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</si>
  <si>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</si>
  <si>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</si>
  <si>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</si>
  <si>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</si>
  <si>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</si>
  <si>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</si>
  <si>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</si>
  <si>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</si>
  <si>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</si>
  <si>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</si>
  <si>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</si>
  <si>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</si>
  <si>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</si>
  <si>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</si>
  <si>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</si>
  <si>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</si>
  <si>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</si>
  <si>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</si>
  <si>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</si>
  <si>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</si>
  <si>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</si>
  <si>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</si>
  <si>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</si>
  <si>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</si>
  <si>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</si>
  <si>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</si>
  <si>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</si>
  <si>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</si>
  <si>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</si>
  <si>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</si>
  <si>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</si>
  <si>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</si>
  <si>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</si>
  <si>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</si>
  <si>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</si>
  <si>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</si>
  <si>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</si>
  <si>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</si>
  <si>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</si>
  <si>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</si>
  <si>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</si>
  <si>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</si>
  <si>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</si>
  <si>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</si>
  <si>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</si>
  <si>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</si>
  <si>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</si>
  <si>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</si>
  <si>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</si>
  <si>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</si>
  <si>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</si>
  <si>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</si>
  <si>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</si>
  <si>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</si>
  <si>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</si>
  <si>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</si>
  <si>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</si>
  <si>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</si>
  <si>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</si>
  <si>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</si>
  <si>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</si>
  <si>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</si>
  <si>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</si>
  <si>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</si>
  <si>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</si>
  <si>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</si>
  <si>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</si>
  <si>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</si>
  <si>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</si>
  <si>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</si>
  <si>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</si>
  <si>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</si>
  <si>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</si>
  <si>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</si>
  <si>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</si>
  <si>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</si>
  <si>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</si>
  <si>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</si>
  <si>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</si>
  <si>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</si>
  <si>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</si>
  <si>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</si>
  <si>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</si>
  <si>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</si>
  <si>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</si>
  <si>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</si>
  <si>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</si>
  <si>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</si>
  <si>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</si>
  <si>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</si>
  <si>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</si>
  <si>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</si>
  <si>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</si>
  <si>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</si>
  <si>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</si>
  <si>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</si>
  <si>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</si>
  <si>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</si>
  <si>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</si>
  <si>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</si>
  <si>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</si>
  <si>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</si>
  <si>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</si>
  <si>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</si>
  <si>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</si>
  <si>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</si>
  <si>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</si>
  <si>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</si>
  <si>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</si>
  <si>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</si>
  <si>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</si>
  <si>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</si>
  <si>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</si>
  <si>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</si>
  <si>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</si>
  <si>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</si>
  <si>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</si>
  <si>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</si>
  <si>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</si>
  <si>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</si>
  <si>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</si>
  <si>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</si>
  <si>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</si>
  <si>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</si>
  <si>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</si>
  <si>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</si>
  <si>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</si>
  <si>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</si>
  <si>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</si>
  <si>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</si>
  <si>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</si>
  <si>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</si>
  <si>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</si>
  <si>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</si>
  <si>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</si>
  <si>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</si>
  <si>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</si>
  <si>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</si>
  <si>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</si>
  <si>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</si>
  <si>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</si>
  <si>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</si>
  <si>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</si>
  <si>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</si>
  <si>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</si>
  <si>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</si>
  <si>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</si>
  <si>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</si>
  <si>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</si>
  <si>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</si>
  <si>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</si>
  <si>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</si>
  <si>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</si>
  <si>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</si>
  <si>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</si>
  <si>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</si>
  <si>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</si>
  <si>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</si>
  <si>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</si>
  <si>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</si>
  <si>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</si>
  <si>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</si>
  <si>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</si>
  <si>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</si>
  <si>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</si>
  <si>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</si>
  <si>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</si>
  <si>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</si>
  <si>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</si>
  <si>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</si>
  <si>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</si>
  <si>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</si>
  <si>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</si>
  <si>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</si>
  <si>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</si>
  <si>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</si>
  <si>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</si>
  <si>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</si>
  <si>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</si>
  <si>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</si>
  <si>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</si>
  <si>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</si>
  <si>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</si>
  <si>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</si>
  <si>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</si>
  <si>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</si>
  <si>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</si>
  <si>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</si>
  <si>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</si>
  <si>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</si>
  <si>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</si>
  <si>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</si>
  <si>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</si>
  <si>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</si>
  <si>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</si>
  <si>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</si>
  <si>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</si>
  <si>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</si>
  <si>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</si>
  <si>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</si>
  <si>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</si>
  <si>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</si>
  <si>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</si>
  <si>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</si>
  <si>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</si>
  <si>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</si>
  <si>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</si>
  <si>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</si>
  <si>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</si>
  <si>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</si>
  <si>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</si>
  <si>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</si>
  <si>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</si>
  <si>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</si>
  <si>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</si>
  <si>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</si>
  <si>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</si>
  <si>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</si>
  <si>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</si>
  <si>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</si>
  <si>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</si>
  <si>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</si>
  <si>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</si>
  <si>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</si>
  <si>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</si>
  <si>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</si>
  <si>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</si>
  <si>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</si>
  <si>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</si>
  <si>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</si>
  <si>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</si>
  <si>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</si>
  <si>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</si>
  <si>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</si>
  <si>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</si>
  <si>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</si>
  <si>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</si>
  <si>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</si>
  <si>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</si>
  <si>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</si>
  <si>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</si>
  <si>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</si>
  <si>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</si>
  <si>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</si>
  <si>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</si>
  <si>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</si>
  <si>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</si>
  <si>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</si>
  <si>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</si>
  <si>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</si>
  <si>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</si>
  <si>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</si>
  <si>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</si>
  <si>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</si>
  <si>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</si>
  <si>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</si>
  <si>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</si>
  <si>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</si>
  <si>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</si>
  <si>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</si>
  <si>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</si>
  <si>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</si>
  <si>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</si>
  <si>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</si>
  <si>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</si>
  <si>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</si>
  <si>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</si>
  <si>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</si>
  <si>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</si>
  <si>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</si>
  <si>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</si>
  <si>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</si>
  <si>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</si>
  <si>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</si>
  <si>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</si>
  <si>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</si>
  <si>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</si>
  <si>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</si>
  <si>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</si>
  <si>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</si>
  <si>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</si>
  <si>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</si>
  <si>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</si>
  <si>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</si>
  <si>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</si>
  <si>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</si>
  <si>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</si>
  <si>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</si>
  <si>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</si>
  <si>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</si>
  <si>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</si>
  <si>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</si>
  <si>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</si>
  <si>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</si>
  <si>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</si>
  <si>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</si>
  <si>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</si>
  <si>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</si>
  <si>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</si>
  <si>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</si>
  <si>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</si>
  <si>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</si>
  <si>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</si>
  <si>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</si>
  <si>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</si>
  <si>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</si>
  <si>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</si>
  <si>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</si>
  <si>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</si>
  <si>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</si>
  <si>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</si>
  <si>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</si>
  <si>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</si>
  <si>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</si>
  <si>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</si>
  <si>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</si>
  <si>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</si>
  <si>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</si>
  <si>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</si>
  <si>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</si>
  <si>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</si>
  <si>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</si>
  <si>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</si>
  <si>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</si>
  <si>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</si>
  <si>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</si>
  <si>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</si>
  <si>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</si>
  <si>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</si>
  <si>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</si>
  <si>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</si>
  <si>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</si>
  <si>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</si>
  <si>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</si>
  <si>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</si>
  <si>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</si>
  <si>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</si>
  <si>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</si>
  <si>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</si>
  <si>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</si>
  <si>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</si>
  <si>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</si>
  <si>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</si>
  <si>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</si>
  <si>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</si>
  <si>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</si>
  <si>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</si>
  <si>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</si>
  <si>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</si>
  <si>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</si>
  <si>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</si>
  <si>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</si>
  <si>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</si>
  <si>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</si>
  <si>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</si>
  <si>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</si>
  <si>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</si>
  <si>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</si>
  <si>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</si>
  <si>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</si>
  <si>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</si>
  <si>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</si>
  <si>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</si>
  <si>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</si>
  <si>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</si>
  <si>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</si>
  <si>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</si>
  <si>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</si>
  <si>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</si>
  <si>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</si>
  <si>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</si>
  <si>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</si>
  <si>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</si>
  <si>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</si>
  <si>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</si>
  <si>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</si>
  <si>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</si>
  <si>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</si>
  <si>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</si>
  <si>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</si>
  <si>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</si>
  <si>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</si>
  <si>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</si>
  <si>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</si>
  <si>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</si>
  <si>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</si>
  <si>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</si>
  <si>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</si>
  <si>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</si>
  <si>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</si>
  <si>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</si>
  <si>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</si>
  <si>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</si>
  <si>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</si>
  <si>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</si>
  <si>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</si>
  <si>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</si>
  <si>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</si>
  <si>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</si>
  <si>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</si>
  <si>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</si>
  <si>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</si>
  <si>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</si>
  <si>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</si>
  <si>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</si>
  <si>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</si>
  <si>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</si>
  <si>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</si>
  <si>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</si>
  <si>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</si>
  <si>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</si>
  <si>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</si>
  <si>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</si>
  <si>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</si>
  <si>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</si>
  <si>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</si>
  <si>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</si>
  <si>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</si>
  <si>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</si>
  <si>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</si>
  <si>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</si>
  <si>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</si>
  <si>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</si>
  <si>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</si>
  <si>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</si>
  <si>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</si>
  <si>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</si>
  <si>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</si>
  <si>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</si>
  <si>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</si>
  <si>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</si>
  <si>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</si>
  <si>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</si>
  <si>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</si>
  <si>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</si>
  <si>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</si>
  <si>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</si>
  <si>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</si>
  <si>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</si>
  <si>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</si>
  <si>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</si>
  <si>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</si>
  <si>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</si>
  <si>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</si>
  <si>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</si>
  <si>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</si>
  <si>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</si>
  <si>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</si>
  <si>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</si>
  <si>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</si>
  <si>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</si>
  <si>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</si>
  <si>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</si>
  <si>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</si>
  <si>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</si>
  <si>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</si>
  <si>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</si>
  <si>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</si>
  <si>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</si>
  <si>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</si>
  <si>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</si>
  <si>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</si>
  <si>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</si>
  <si>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</si>
  <si>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</si>
  <si>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</si>
  <si>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</si>
  <si>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</si>
  <si>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</si>
  <si>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</si>
  <si>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</si>
  <si>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</si>
  <si>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</si>
  <si>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</si>
  <si>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</si>
  <si>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</si>
  <si>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</si>
  <si>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</si>
  <si>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</si>
  <si>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</si>
  <si>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</si>
  <si>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</si>
  <si>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</si>
  <si>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</si>
  <si>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</si>
  <si>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</si>
  <si>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</si>
  <si>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</si>
  <si>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</si>
  <si>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</si>
  <si>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</si>
  <si>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</si>
  <si>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</si>
  <si>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</si>
  <si>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</si>
  <si>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</si>
  <si>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</si>
  <si>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</si>
  <si>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</si>
  <si>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</si>
  <si>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</si>
  <si>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</si>
  <si>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</si>
  <si>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</si>
  <si>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</si>
  <si>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</si>
  <si>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</si>
  <si>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</si>
  <si>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</si>
  <si>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</si>
  <si>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</si>
  <si>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</si>
  <si>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</si>
  <si>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</si>
  <si>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</si>
  <si>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</si>
  <si>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</si>
  <si>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</si>
  <si>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</si>
  <si>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</si>
  <si>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</si>
  <si>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</si>
  <si>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</si>
  <si>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</si>
  <si>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</si>
  <si>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</si>
  <si>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</si>
  <si>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</si>
  <si>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</si>
  <si>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</si>
  <si>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</si>
  <si>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</si>
  <si>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</si>
  <si>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</si>
  <si>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</si>
  <si>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</si>
  <si>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</si>
  <si>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</si>
  <si>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</si>
  <si>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</si>
  <si>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</si>
  <si>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</si>
  <si>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</si>
  <si>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</si>
  <si>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</si>
  <si>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</si>
  <si>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</si>
  <si>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</si>
  <si>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</si>
  <si>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</si>
  <si>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</si>
  <si>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</si>
  <si>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</si>
  <si>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</si>
  <si>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</si>
  <si>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</si>
  <si>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</si>
  <si>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</si>
  <si>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</si>
  <si>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</si>
  <si>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</si>
  <si>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</si>
  <si>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</si>
  <si>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</si>
  <si>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</si>
  <si>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</si>
  <si>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</si>
  <si>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</si>
  <si>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</si>
  <si>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</si>
  <si>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</si>
  <si>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</si>
  <si>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</si>
  <si>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</si>
  <si>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</si>
  <si>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</si>
  <si>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</si>
  <si>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</si>
  <si>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</si>
  <si>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</si>
  <si>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</si>
  <si>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</si>
  <si>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</si>
  <si>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</si>
  <si>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</si>
  <si>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</si>
  <si>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</si>
  <si>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</si>
  <si>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</si>
  <si>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</si>
  <si>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</si>
  <si>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</si>
  <si>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</si>
  <si>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</si>
  <si>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</si>
  <si>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</si>
  <si>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</si>
  <si>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</si>
  <si>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</si>
  <si>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</si>
  <si>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</si>
  <si>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</si>
  <si>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</si>
  <si>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</si>
  <si>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</si>
  <si>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</si>
  <si>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</si>
  <si>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</si>
  <si>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</si>
  <si>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</si>
  <si>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</si>
  <si>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</si>
  <si>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</si>
  <si>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</si>
  <si>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</si>
  <si>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</si>
  <si>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</si>
  <si>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</si>
  <si>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</si>
  <si>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</si>
  <si>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</si>
  <si>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</si>
  <si>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</si>
  <si>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</si>
  <si>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</si>
  <si>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</si>
  <si>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</si>
  <si>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</si>
  <si>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</si>
  <si>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</si>
  <si>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</si>
  <si>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</si>
  <si>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</si>
  <si>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</si>
  <si>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</si>
  <si>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</si>
  <si>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</si>
  <si>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</si>
  <si>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</si>
  <si>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</si>
  <si>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</si>
  <si>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</si>
  <si>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</si>
  <si>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</si>
  <si>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</si>
  <si>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</si>
  <si>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</si>
  <si>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</si>
  <si>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</si>
  <si>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</si>
  <si>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</si>
  <si>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</si>
  <si>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</si>
  <si>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</si>
  <si>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</si>
  <si>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</si>
  <si>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</si>
  <si>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</si>
  <si>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</si>
  <si>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</si>
  <si>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</si>
  <si>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</si>
  <si>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</si>
  <si>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</si>
  <si>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</si>
  <si>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</si>
  <si>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</si>
  <si>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</si>
  <si>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</si>
  <si>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</si>
  <si>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</si>
  <si>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</si>
  <si>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</si>
  <si>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</si>
  <si>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</si>
  <si>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</si>
  <si>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</si>
  <si>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</si>
  <si>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</si>
  <si>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</si>
  <si>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</si>
  <si>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</si>
  <si>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</si>
  <si>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</si>
  <si>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</si>
  <si>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</si>
  <si>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</si>
  <si>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</si>
  <si>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</si>
  <si>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</si>
  <si>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</si>
  <si>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</si>
  <si>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</si>
  <si>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</si>
  <si>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</si>
  <si>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</si>
  <si>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</si>
  <si>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</si>
  <si>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</si>
  <si>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</si>
  <si>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</si>
  <si>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</si>
  <si>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</si>
  <si>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</si>
  <si>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</si>
  <si>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</si>
  <si>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</si>
  <si>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</si>
  <si>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</si>
  <si>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</si>
  <si>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</si>
  <si>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</si>
  <si>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</si>
  <si>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</si>
  <si>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</si>
  <si>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</si>
  <si>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</si>
  <si>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</si>
  <si>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</si>
  <si>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</si>
  <si>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</si>
  <si>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</si>
  <si>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</si>
  <si>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</si>
  <si>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</si>
  <si>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</si>
  <si>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</si>
  <si>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</si>
  <si>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</si>
  <si>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</si>
  <si>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</si>
  <si>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</si>
  <si>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</si>
  <si>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</si>
  <si>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</si>
  <si>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</si>
  <si>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</si>
  <si>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</si>
  <si>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</si>
  <si>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</si>
  <si>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</si>
  <si>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</si>
  <si>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</si>
  <si>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</si>
  <si>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</si>
  <si>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</si>
  <si>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</si>
  <si>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</si>
  <si>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</si>
  <si>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</si>
  <si>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</si>
  <si>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</si>
  <si>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</si>
  <si>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</si>
  <si>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</si>
  <si>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</si>
  <si>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</si>
  <si>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</si>
  <si>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</si>
  <si>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</si>
  <si>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</si>
  <si>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</si>
  <si>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</si>
  <si>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</si>
  <si>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</si>
  <si>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</si>
  <si>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</si>
  <si>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</si>
  <si>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</si>
  <si>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</si>
  <si>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</si>
  <si>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</si>
  <si>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</si>
  <si>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</si>
  <si>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</si>
  <si>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</si>
  <si>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</si>
  <si>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</si>
  <si>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</si>
  <si>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</si>
  <si>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</si>
  <si>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</si>
  <si>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</si>
  <si>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</si>
  <si>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</si>
  <si>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</si>
  <si>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</si>
  <si>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</si>
  <si>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</si>
  <si>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</si>
  <si>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</si>
  <si>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</si>
  <si>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</si>
  <si>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</si>
  <si>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</si>
  <si>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</si>
  <si>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</si>
  <si>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</si>
  <si>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</si>
  <si>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</si>
  <si>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</si>
  <si>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</si>
  <si>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</si>
  <si>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</si>
  <si>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</si>
  <si>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</si>
  <si>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</si>
  <si>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</si>
  <si>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</si>
  <si>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</si>
  <si>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</si>
  <si>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</si>
  <si>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</si>
  <si>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</si>
  <si>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</si>
  <si>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</si>
  <si>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</si>
  <si>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</si>
  <si>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</si>
  <si>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</si>
  <si>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</si>
  <si>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</si>
  <si>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</si>
  <si>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</si>
  <si>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</si>
  <si>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</si>
  <si>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</si>
  <si>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</si>
  <si>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</si>
  <si>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</si>
  <si>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</si>
  <si>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</si>
  <si>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</si>
  <si>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</si>
  <si>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</si>
  <si>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</si>
  <si>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</si>
  <si>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</si>
  <si>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</si>
  <si>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</si>
  <si>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</si>
  <si>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</si>
  <si>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</si>
  <si>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</si>
  <si>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</si>
  <si>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</si>
  <si>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</si>
  <si>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</si>
  <si>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</si>
  <si>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</si>
  <si>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</si>
  <si>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</si>
  <si>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</si>
  <si>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</si>
  <si>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</si>
  <si>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</si>
  <si>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</si>
  <si>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</si>
  <si>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</si>
  <si>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</si>
  <si>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</si>
  <si>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</si>
  <si>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</si>
  <si>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</si>
  <si>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</si>
  <si>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</si>
  <si>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</si>
  <si>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</si>
  <si>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</si>
  <si>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</si>
  <si>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</si>
  <si>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</si>
  <si>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</si>
  <si>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</si>
  <si>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</si>
  <si>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</si>
  <si>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</si>
  <si>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</si>
  <si>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</si>
  <si>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</si>
  <si>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</si>
  <si>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</si>
  <si>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</si>
  <si>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</si>
  <si>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</si>
  <si>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</si>
  <si>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</si>
  <si>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</si>
  <si>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</si>
  <si>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</si>
  <si>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</si>
  <si>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</si>
  <si>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</si>
  <si>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</si>
  <si>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</si>
  <si>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</si>
  <si>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</si>
  <si>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</si>
  <si>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</si>
  <si>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</si>
  <si>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</si>
  <si>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</si>
  <si>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</si>
  <si>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</si>
  <si>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</si>
  <si>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</si>
  <si>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</si>
  <si>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</si>
  <si>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</si>
  <si>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</si>
  <si>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</si>
  <si>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</si>
  <si>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</si>
  <si>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</si>
  <si>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</si>
  <si>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</si>
  <si>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</si>
  <si>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</si>
  <si>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</si>
  <si>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</si>
  <si>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</si>
  <si>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</si>
  <si>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</si>
  <si>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</si>
  <si>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</si>
  <si>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</si>
  <si>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</si>
  <si>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</si>
  <si>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</si>
  <si>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</si>
  <si>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</si>
  <si>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</si>
  <si>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</si>
  <si>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</si>
  <si>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</si>
  <si>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</si>
  <si>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</si>
  <si>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</si>
  <si>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</si>
  <si>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</si>
  <si>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</si>
  <si>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</si>
  <si>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</si>
  <si>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</si>
  <si>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</si>
  <si>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</si>
  <si>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</si>
  <si>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</si>
  <si>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</si>
  <si>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</si>
  <si>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</si>
  <si>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</si>
  <si>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</si>
  <si>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</si>
  <si>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</si>
  <si>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</si>
  <si>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</si>
  <si>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</si>
  <si>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</si>
  <si>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</si>
  <si>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</si>
  <si>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</si>
  <si>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</si>
  <si>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</si>
  <si>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</si>
  <si>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</si>
  <si>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</si>
  <si>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</si>
  <si>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</si>
  <si>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</si>
  <si>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</si>
  <si>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</si>
  <si>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</si>
  <si>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</si>
  <si>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</si>
  <si>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</si>
  <si>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</si>
  <si>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</si>
  <si>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</si>
  <si>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</si>
  <si>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</si>
  <si>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</si>
  <si>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</si>
  <si>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</si>
  <si>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</si>
  <si>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</si>
  <si>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</si>
  <si>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</si>
  <si>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</si>
  <si>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</si>
  <si>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</si>
  <si>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</si>
  <si>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</si>
  <si>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</si>
  <si>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</si>
  <si>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</si>
  <si>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</si>
  <si>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</si>
  <si>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</si>
  <si>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</si>
  <si>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</si>
  <si>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</si>
  <si>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</si>
  <si>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</si>
  <si>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</si>
  <si>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</si>
  <si>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</si>
  <si>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</si>
  <si>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</si>
  <si>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</si>
  <si>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</si>
  <si>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</si>
  <si>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</si>
  <si>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</si>
  <si>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</si>
  <si>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</si>
  <si>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</si>
  <si>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</si>
  <si>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</si>
  <si>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</si>
  <si>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</si>
  <si>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</si>
  <si>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</si>
  <si>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</si>
  <si>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</si>
  <si>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</si>
  <si>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</si>
  <si>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</si>
  <si>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</si>
  <si>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</si>
  <si>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</si>
  <si>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</si>
  <si>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</si>
  <si>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</si>
  <si>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</si>
  <si>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</si>
  <si>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</si>
  <si>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</si>
  <si>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</si>
  <si>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</si>
  <si>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</si>
  <si>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</si>
  <si>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</si>
  <si>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</si>
  <si>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</si>
  <si>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</si>
  <si>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</si>
  <si>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</si>
  <si>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</si>
  <si>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</si>
  <si>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</si>
  <si>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</si>
  <si>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</si>
  <si>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</si>
  <si>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</si>
  <si>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</si>
  <si>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</si>
  <si>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</si>
  <si>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</si>
  <si>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</si>
  <si>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</si>
  <si>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</si>
  <si>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</si>
  <si>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</si>
  <si>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</si>
  <si>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</si>
  <si>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</si>
  <si>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</si>
  <si>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</si>
  <si>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</si>
  <si>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</si>
  <si>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</si>
  <si>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</si>
  <si>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</si>
  <si>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</si>
  <si>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</si>
  <si>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</si>
  <si>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</si>
  <si>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</si>
  <si>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</si>
  <si>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</si>
  <si>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</si>
  <si>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</si>
  <si>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</si>
  <si>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</si>
  <si>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</si>
  <si>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</si>
  <si>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</si>
  <si>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</si>
  <si>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</si>
  <si>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</si>
  <si>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</si>
  <si>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</si>
  <si>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</si>
  <si>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</si>
  <si>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</si>
  <si>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</si>
  <si>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</si>
  <si>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</si>
  <si>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</si>
  <si>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</si>
  <si>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</si>
  <si>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</si>
  <si>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</si>
  <si>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</si>
  <si>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</si>
  <si>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</si>
  <si>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</si>
  <si>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</si>
  <si>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</si>
  <si>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</si>
  <si>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</si>
  <si>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</si>
  <si>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</si>
  <si>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</si>
  <si>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</si>
  <si>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</si>
  <si>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</si>
  <si>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</si>
  <si>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</si>
  <si>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</si>
  <si>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</si>
  <si>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</si>
  <si>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</si>
  <si>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</si>
  <si>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</si>
  <si>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</si>
  <si>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</si>
  <si>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</si>
  <si>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</si>
  <si>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</si>
  <si>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</si>
  <si>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</si>
  <si>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</si>
  <si>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</si>
  <si>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</si>
  <si>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</si>
  <si>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</si>
  <si>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</si>
  <si>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</si>
  <si>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</si>
  <si>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</si>
  <si>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</si>
  <si>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</si>
  <si>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</si>
  <si>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</si>
  <si>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</si>
  <si>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</si>
  <si>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</si>
  <si>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</si>
  <si>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</si>
  <si>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</si>
  <si>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</si>
  <si>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</si>
  <si>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</si>
  <si>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</si>
  <si>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</si>
  <si>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</si>
  <si>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</si>
  <si>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</si>
  <si>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</si>
  <si>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</si>
  <si>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</si>
  <si>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</si>
  <si>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</si>
  <si>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</si>
  <si>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</si>
  <si>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</si>
  <si>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</si>
  <si>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</si>
  <si>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</si>
  <si>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</si>
  <si>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</si>
  <si>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</si>
  <si>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</si>
  <si>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</si>
  <si>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</si>
  <si>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</si>
  <si>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</si>
  <si>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</si>
  <si>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</si>
  <si>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</si>
  <si>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</si>
  <si>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</si>
  <si>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</si>
  <si>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</si>
  <si>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</si>
  <si>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</si>
  <si>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</si>
  <si>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</si>
  <si>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</si>
  <si>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</si>
  <si>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</si>
  <si>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</si>
  <si>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</si>
  <si>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</si>
  <si>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</si>
  <si>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</si>
  <si>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</si>
  <si>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</si>
  <si>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</si>
  <si>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</si>
  <si>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</si>
  <si>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</si>
  <si>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</si>
  <si>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</si>
  <si>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</si>
  <si>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</si>
  <si>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</si>
  <si>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</si>
  <si>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</si>
  <si>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</si>
  <si>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</si>
  <si>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</si>
  <si>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</si>
  <si>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</si>
  <si>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</si>
  <si>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</si>
  <si>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</si>
  <si>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</si>
  <si>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</si>
  <si>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</si>
  <si>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</si>
  <si>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</si>
  <si>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</si>
  <si>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</si>
  <si>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</si>
  <si>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</si>
  <si>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</si>
  <si>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</si>
  <si>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</si>
  <si>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</si>
  <si>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</si>
  <si>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</si>
  <si>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</si>
  <si>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</si>
  <si>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</si>
  <si>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</si>
  <si>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</si>
  <si>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</si>
  <si>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</si>
  <si>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</si>
  <si>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</si>
  <si>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</si>
  <si>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</si>
  <si>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</si>
  <si>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</si>
  <si>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</si>
  <si>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</si>
  <si>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</si>
  <si>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</si>
  <si>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</si>
  <si>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</si>
  <si>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</si>
  <si>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</si>
  <si>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</si>
  <si>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</si>
  <si>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</si>
  <si>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</si>
  <si>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</si>
  <si>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</si>
  <si>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</si>
  <si>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</si>
  <si>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</si>
  <si>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</si>
  <si>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</si>
  <si>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</si>
  <si>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</si>
  <si>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</si>
  <si>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</si>
  <si>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</si>
  <si>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</si>
  <si>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</si>
  <si>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</si>
  <si>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</si>
  <si>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</si>
  <si>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</si>
  <si>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</si>
  <si>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</si>
  <si>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</si>
  <si>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</si>
  <si>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</si>
  <si>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</si>
  <si>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</si>
  <si>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</si>
  <si>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</si>
  <si>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</si>
  <si>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</si>
  <si>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</si>
  <si>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</si>
  <si>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</si>
  <si>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</si>
  <si>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</si>
  <si>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</si>
  <si>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</si>
  <si>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</si>
  <si>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</si>
  <si>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</si>
  <si>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</si>
  <si>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</si>
  <si>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</si>
  <si>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</si>
  <si>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</si>
  <si>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</si>
  <si>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</si>
  <si>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</si>
  <si>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</si>
  <si>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</si>
  <si>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</si>
  <si>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</si>
  <si>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</si>
  <si>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</si>
  <si>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</si>
  <si>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</si>
  <si>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</si>
  <si>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</si>
  <si>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</si>
  <si>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</si>
  <si>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</si>
  <si>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</si>
  <si>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</si>
  <si>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</si>
  <si>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</si>
  <si>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</si>
  <si>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</si>
  <si>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</si>
  <si>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</si>
  <si>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</si>
  <si>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</si>
  <si>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</si>
  <si>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</si>
  <si>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</si>
  <si>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</si>
  <si>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</si>
  <si>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</si>
  <si>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</si>
  <si>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</si>
  <si>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</si>
  <si>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</si>
  <si>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</si>
  <si>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</si>
  <si>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</si>
  <si>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</si>
  <si>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</si>
  <si>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</si>
  <si>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</si>
  <si>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</si>
  <si>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</si>
  <si>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</si>
  <si>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</si>
  <si>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</si>
  <si>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</si>
  <si>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</si>
  <si>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</si>
  <si>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</si>
  <si>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</si>
  <si>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</si>
  <si>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</si>
  <si>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</si>
  <si>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</si>
  <si>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</si>
  <si>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</si>
  <si>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</si>
  <si>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</si>
  <si>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</si>
  <si>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</si>
  <si>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</si>
  <si>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</si>
  <si>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</si>
  <si>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</si>
  <si>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</si>
  <si>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</si>
  <si>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</si>
  <si>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</si>
  <si>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</si>
  <si>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</si>
  <si>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</si>
  <si>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</si>
  <si>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</si>
  <si>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</si>
  <si>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</si>
  <si>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</si>
  <si>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</si>
  <si>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</si>
  <si>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</si>
  <si>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</si>
  <si>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</si>
  <si>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</si>
  <si>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</si>
  <si>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</si>
  <si>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</si>
  <si>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</si>
  <si>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</si>
  <si>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</si>
  <si>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</si>
  <si>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</si>
  <si>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</si>
  <si>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</si>
  <si>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</si>
  <si>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</si>
  <si>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</si>
  <si>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</si>
  <si>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</si>
  <si>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</si>
  <si>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</si>
  <si>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</si>
  <si>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</si>
  <si>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</si>
  <si>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</si>
  <si>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</si>
  <si>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</si>
  <si>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</si>
  <si>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</si>
  <si>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</si>
  <si>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</si>
  <si>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</si>
  <si>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</si>
  <si>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</si>
  <si>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</si>
  <si>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</si>
  <si>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</si>
  <si>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</si>
  <si>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</si>
  <si>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</si>
  <si>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</si>
  <si>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</si>
  <si>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</si>
  <si>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</si>
  <si>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</si>
  <si>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</si>
  <si>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</si>
  <si>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</si>
  <si>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</si>
  <si>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</si>
  <si>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</si>
  <si>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</si>
  <si>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</si>
  <si>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</si>
  <si>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</si>
  <si>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</si>
  <si>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</si>
  <si>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</si>
  <si>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</si>
  <si>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</si>
  <si>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</si>
  <si>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</si>
  <si>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</si>
  <si>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</si>
  <si>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</si>
  <si>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</si>
  <si>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</si>
  <si>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</si>
  <si>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</si>
  <si>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</si>
  <si>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</si>
  <si>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</si>
  <si>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</si>
  <si>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</si>
  <si>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</si>
  <si>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</si>
  <si>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</si>
  <si>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</si>
  <si>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</si>
  <si>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</si>
  <si>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</si>
  <si>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</si>
  <si>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</si>
  <si>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</si>
  <si>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</si>
  <si>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</si>
  <si>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</si>
  <si>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</si>
  <si>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</si>
  <si>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</si>
  <si>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</si>
  <si>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</si>
  <si>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</si>
  <si>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</si>
  <si>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</si>
  <si>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</si>
  <si>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</si>
  <si>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</si>
  <si>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</si>
  <si>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</si>
  <si>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</si>
  <si>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</si>
  <si>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</si>
  <si>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</si>
  <si>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</si>
  <si>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</si>
  <si>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</si>
  <si>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</si>
  <si>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</si>
  <si>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</si>
  <si>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</si>
  <si>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</si>
  <si>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</si>
  <si>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</si>
  <si>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</si>
  <si>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</si>
  <si>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</si>
  <si>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</si>
  <si>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</si>
  <si>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</si>
  <si>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</si>
  <si>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</si>
  <si>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</si>
  <si>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</si>
  <si>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</si>
  <si>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</si>
  <si>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</si>
  <si>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</si>
  <si>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</si>
  <si>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</si>
  <si>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</si>
  <si>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</si>
  <si>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</si>
  <si>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</si>
  <si>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</si>
  <si>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</si>
  <si>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</si>
  <si>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</si>
  <si>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</si>
  <si>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</si>
  <si>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</si>
  <si>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</si>
  <si>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</si>
  <si>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</si>
  <si>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</si>
  <si>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</si>
  <si>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</si>
  <si>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</si>
  <si>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</si>
  <si>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</si>
  <si>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</si>
  <si>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</si>
  <si>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</si>
  <si>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</si>
  <si>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</si>
  <si>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</si>
  <si>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</si>
  <si>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</si>
  <si>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</si>
  <si>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</si>
  <si>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</si>
  <si>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</si>
  <si>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</si>
  <si>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</si>
  <si>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</si>
  <si>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</si>
  <si>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</si>
  <si>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</si>
  <si>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</si>
  <si>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</si>
  <si>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</si>
  <si>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</si>
  <si>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</si>
  <si>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</si>
  <si>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</si>
  <si>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</si>
  <si>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</si>
  <si>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</si>
  <si>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</si>
  <si>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</si>
  <si>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</si>
  <si>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</si>
  <si>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</si>
  <si>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</si>
  <si>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</si>
  <si>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</si>
  <si>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</si>
  <si>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</si>
  <si>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</si>
  <si>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</si>
  <si>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</si>
  <si>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</si>
  <si>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</si>
  <si>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</si>
  <si>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</si>
  <si>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</si>
  <si>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</si>
  <si>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</si>
  <si>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</si>
  <si>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</si>
  <si>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</si>
  <si>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</si>
  <si>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</si>
  <si>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</si>
  <si>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</si>
  <si>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</si>
  <si>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</si>
  <si>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</si>
  <si>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</si>
  <si>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</si>
  <si>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</si>
  <si>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</si>
  <si>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</si>
  <si>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</si>
  <si>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</si>
  <si>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</si>
  <si>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</si>
  <si>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</si>
  <si>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</si>
  <si>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</si>
  <si>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</si>
  <si>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</si>
  <si>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</si>
  <si>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</si>
  <si>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</si>
  <si>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</si>
  <si>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</si>
  <si>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</si>
  <si>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</si>
  <si>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</si>
  <si>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</si>
  <si>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</si>
  <si>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</si>
  <si>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</si>
  <si>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</si>
  <si>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</si>
  <si>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</si>
  <si>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</si>
  <si>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</si>
  <si>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</si>
  <si>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</si>
  <si>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</si>
  <si>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</si>
  <si>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</si>
  <si>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</si>
  <si>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</si>
  <si>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</si>
  <si>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</si>
  <si>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</si>
  <si>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</si>
  <si>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</si>
  <si>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</si>
  <si>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</si>
  <si>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</si>
  <si>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</si>
  <si>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</si>
  <si>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</si>
  <si>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</si>
  <si>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</si>
  <si>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</si>
  <si>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</si>
  <si>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</si>
  <si>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</si>
  <si>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</si>
  <si>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</si>
  <si>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</si>
  <si>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</si>
  <si>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</si>
  <si>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</si>
  <si>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</si>
  <si>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</si>
  <si>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</si>
  <si>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</si>
  <si>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</si>
  <si>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</si>
  <si>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</si>
  <si>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</si>
  <si>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</si>
  <si>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</si>
  <si>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</si>
  <si>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</si>
  <si>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</si>
  <si>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</si>
  <si>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</si>
  <si>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</si>
  <si>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</si>
  <si>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</si>
  <si>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</si>
  <si>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</si>
  <si>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</si>
  <si>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</si>
  <si>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</si>
  <si>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</si>
  <si>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</si>
  <si>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</si>
  <si>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</si>
  <si>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</si>
  <si>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</si>
  <si>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</si>
  <si>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</si>
  <si>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</si>
  <si>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</si>
  <si>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</si>
  <si>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</si>
  <si>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</si>
  <si>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</si>
  <si>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</si>
  <si>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</si>
  <si>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</si>
  <si>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</si>
  <si>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</si>
  <si>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</si>
  <si>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</si>
  <si>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</si>
  <si>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</si>
  <si>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</si>
  <si>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</si>
  <si>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</si>
  <si>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</si>
  <si>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</si>
  <si>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</si>
  <si>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</si>
  <si>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</si>
  <si>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</si>
  <si>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</si>
  <si>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</si>
  <si>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</si>
  <si>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</si>
  <si>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</si>
  <si>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</si>
  <si>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</si>
  <si>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</si>
  <si>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</si>
  <si>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</si>
  <si>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</si>
  <si>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</si>
  <si>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</si>
  <si>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</si>
  <si>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</si>
  <si>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</si>
  <si>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</si>
  <si>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</si>
  <si>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</si>
  <si>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</si>
  <si>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</si>
  <si>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</si>
  <si>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</si>
  <si>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</si>
  <si>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</si>
  <si>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</si>
  <si>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</si>
  <si>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</si>
  <si>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</si>
  <si>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</si>
  <si>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</si>
  <si>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</si>
  <si>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</si>
  <si>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</si>
  <si>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</si>
  <si>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</si>
  <si>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</si>
  <si>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</si>
  <si>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</si>
  <si>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</si>
  <si>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</si>
  <si>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</si>
  <si>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</si>
  <si>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</si>
  <si>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</si>
  <si>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</si>
  <si>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</si>
  <si>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</si>
  <si>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</si>
  <si>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</si>
  <si>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</si>
  <si>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</si>
  <si>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</si>
  <si>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</si>
  <si>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</si>
  <si>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</si>
  <si>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</si>
  <si>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</si>
  <si>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</si>
  <si>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</si>
  <si>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</si>
  <si>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</si>
  <si>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</si>
  <si>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</si>
  <si>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</si>
  <si>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</si>
  <si>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</si>
  <si>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</si>
  <si>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</si>
  <si>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</si>
  <si>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</si>
  <si>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</si>
  <si>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</si>
  <si>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</si>
  <si>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</si>
  <si>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</si>
  <si>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</si>
  <si>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</si>
  <si>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</si>
  <si>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</si>
  <si>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</si>
  <si>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</si>
  <si>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</si>
  <si>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</si>
  <si>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</si>
  <si>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</si>
  <si>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</si>
  <si>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</si>
  <si>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</si>
  <si>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</si>
  <si>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</si>
  <si>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</si>
  <si>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</si>
  <si>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</si>
  <si>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</si>
  <si>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</si>
  <si>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</si>
  <si>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</si>
  <si>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</si>
  <si>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</si>
  <si>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</si>
  <si>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</si>
  <si>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</si>
  <si>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</si>
  <si>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</si>
  <si>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</si>
  <si>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</si>
  <si>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</si>
  <si>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</si>
  <si>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</si>
  <si>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</si>
  <si>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</si>
  <si>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</si>
  <si>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</si>
  <si>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</si>
  <si>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</si>
  <si>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</si>
  <si>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</si>
  <si>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</si>
  <si>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</si>
  <si>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</si>
  <si>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</si>
  <si>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</si>
  <si>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</si>
  <si>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</si>
  <si>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</si>
  <si>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</si>
  <si>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</si>
  <si>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</si>
  <si>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</si>
  <si>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</si>
  <si>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</si>
  <si>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</si>
  <si>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</si>
  <si>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</si>
  <si>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</si>
  <si>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</si>
  <si>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</si>
  <si>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</si>
  <si>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</si>
  <si>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</si>
  <si>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</si>
  <si>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</si>
  <si>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</si>
  <si>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</si>
  <si>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</si>
  <si>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</si>
  <si>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</si>
  <si>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</si>
  <si>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</si>
  <si>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</si>
  <si>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</si>
  <si>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</si>
  <si>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</si>
  <si>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</si>
  <si>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</si>
  <si>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</si>
  <si>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</si>
  <si>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</si>
  <si>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</si>
  <si>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</si>
  <si>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</si>
  <si>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</si>
  <si>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</si>
  <si>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</si>
  <si>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</si>
  <si>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</si>
  <si>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</si>
  <si>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</si>
  <si>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</si>
  <si>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</si>
  <si>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</si>
  <si>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</si>
  <si>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</si>
  <si>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</si>
  <si>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</si>
  <si>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</si>
  <si>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</si>
  <si>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</si>
  <si>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</si>
  <si>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</si>
  <si>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</si>
  <si>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</si>
  <si>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</si>
  <si>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</si>
  <si>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</si>
  <si>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</si>
  <si>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</si>
  <si>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</si>
  <si>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</si>
  <si>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</si>
  <si>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</si>
  <si>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</si>
  <si>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</si>
  <si>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</si>
  <si>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</si>
  <si>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</si>
  <si>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</si>
  <si>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</si>
  <si>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</si>
  <si>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</si>
  <si>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</si>
  <si>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</si>
  <si>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</si>
  <si>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</si>
  <si>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</si>
  <si>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</si>
  <si>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</si>
  <si>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</si>
  <si>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</si>
  <si>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</si>
  <si>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</si>
  <si>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</si>
  <si>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</si>
  <si>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</si>
  <si>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</si>
  <si>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</si>
  <si>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</si>
  <si>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</si>
  <si>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</si>
  <si>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</si>
  <si>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</si>
  <si>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</si>
  <si>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</si>
  <si>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</si>
  <si>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</si>
  <si>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</si>
  <si>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</si>
  <si>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</si>
  <si>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</si>
  <si>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</si>
  <si>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</si>
  <si>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</si>
  <si>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</si>
  <si>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</si>
  <si>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</si>
  <si>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</si>
  <si>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</si>
  <si>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</si>
  <si>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</si>
  <si>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</si>
  <si>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</si>
  <si>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</si>
  <si>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</si>
  <si>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</si>
  <si>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</si>
  <si>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</si>
  <si>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</si>
  <si>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</si>
  <si>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</si>
  <si>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</si>
  <si>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</si>
  <si>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</si>
  <si>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</si>
  <si>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</si>
  <si>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</si>
  <si>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</si>
  <si>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</si>
  <si>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</si>
  <si>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</si>
  <si>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</si>
  <si>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</si>
  <si>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</si>
  <si>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</si>
  <si>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</si>
  <si>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</si>
  <si>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</si>
  <si>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</si>
  <si>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</si>
  <si>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</si>
  <si>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</si>
  <si>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</si>
  <si>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</si>
  <si>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</si>
  <si>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</si>
  <si>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</si>
  <si>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</si>
  <si>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</si>
  <si>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</si>
  <si>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</si>
  <si>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</si>
  <si>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</si>
  <si>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</si>
  <si>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</si>
  <si>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</si>
  <si>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</si>
  <si>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</si>
  <si>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</si>
  <si>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</si>
  <si>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</si>
  <si>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</si>
  <si>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</si>
  <si>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</si>
  <si>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</si>
  <si>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</si>
  <si>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</si>
  <si>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</si>
  <si>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</si>
  <si>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</si>
  <si>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</si>
  <si>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</si>
  <si>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</si>
  <si>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</si>
  <si>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</si>
  <si>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</si>
  <si>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</si>
  <si>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</si>
  <si>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</si>
  <si>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</si>
  <si>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</si>
  <si>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</si>
  <si>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</si>
  <si>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</si>
  <si>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</si>
  <si>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</si>
  <si>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</si>
  <si>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</si>
  <si>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</si>
  <si>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</si>
  <si>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</si>
  <si>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</si>
  <si>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</si>
  <si>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</si>
  <si>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</si>
  <si>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</si>
  <si>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</si>
  <si>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</si>
  <si>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</si>
  <si>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</si>
  <si>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</si>
  <si>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</si>
  <si>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</si>
  <si>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</si>
  <si>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</si>
  <si>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</si>
  <si>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</si>
  <si>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</si>
  <si>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</si>
  <si>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</si>
  <si>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</si>
  <si>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</si>
  <si>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</si>
  <si>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</si>
  <si>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</si>
  <si>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</si>
  <si>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</si>
  <si>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</si>
  <si>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</si>
  <si>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</si>
  <si>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</si>
  <si>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</si>
  <si>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</si>
  <si>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</si>
  <si>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</si>
  <si>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</si>
  <si>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</si>
  <si>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</si>
  <si>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</si>
  <si>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</si>
  <si>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</si>
  <si>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</si>
  <si>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</si>
  <si>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</si>
  <si>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</si>
  <si>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</si>
  <si>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</si>
  <si>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</si>
  <si>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</si>
  <si>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</si>
  <si>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</si>
  <si>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</si>
  <si>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</si>
  <si>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</si>
  <si>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</si>
  <si>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</si>
  <si>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</si>
  <si>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</si>
  <si>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</si>
  <si>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</si>
  <si>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</si>
  <si>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</si>
  <si>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</si>
  <si>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</si>
  <si>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</si>
  <si>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</si>
  <si>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</si>
  <si>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</si>
  <si>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</si>
  <si>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</si>
  <si>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</si>
  <si>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</si>
  <si>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</si>
  <si>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</si>
  <si>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</si>
  <si>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</si>
  <si>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</si>
  <si>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</si>
  <si>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</si>
  <si>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</si>
  <si>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</si>
  <si>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</si>
  <si>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</si>
  <si>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</si>
  <si>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</si>
  <si>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</si>
  <si>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</si>
  <si>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</si>
  <si>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</si>
  <si>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</si>
  <si>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</si>
  <si>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</si>
  <si>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</si>
  <si>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</si>
  <si>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</si>
  <si>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</si>
  <si>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</si>
  <si>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</si>
  <si>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</si>
  <si>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</si>
  <si>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</si>
  <si>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</si>
  <si>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</si>
  <si>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</si>
  <si>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</si>
  <si>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</si>
  <si>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</si>
  <si>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</si>
  <si>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</si>
  <si>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</si>
  <si>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</si>
  <si>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</si>
  <si>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</si>
  <si>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</si>
  <si>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</si>
  <si>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</si>
  <si>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</si>
  <si>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</si>
  <si>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</si>
  <si>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</si>
  <si>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</si>
  <si>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</si>
  <si>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</si>
  <si>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</si>
  <si>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</si>
  <si>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</si>
  <si>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</si>
  <si>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</si>
  <si>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</si>
  <si>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</si>
  <si>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</si>
  <si>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</si>
  <si>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</si>
  <si>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</si>
  <si>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</si>
  <si>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</si>
  <si>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</si>
  <si>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</si>
  <si>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</si>
  <si>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</si>
  <si>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</si>
  <si>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</si>
  <si>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</si>
  <si>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</si>
  <si>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</si>
  <si>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</si>
  <si>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</si>
  <si>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</si>
  <si>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</si>
  <si>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</si>
  <si>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</si>
  <si>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</si>
  <si>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</si>
  <si>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</si>
  <si>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</si>
  <si>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</si>
  <si>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</si>
  <si>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</si>
  <si>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</si>
  <si>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</si>
  <si>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</si>
  <si>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</si>
  <si>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</si>
  <si>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</si>
  <si>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</si>
  <si>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</si>
  <si>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</si>
  <si>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</si>
  <si>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</si>
  <si>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</si>
  <si>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</si>
  <si>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</si>
  <si>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</si>
  <si>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</si>
  <si>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</si>
  <si>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</si>
  <si>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</si>
  <si>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</si>
  <si>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</si>
  <si>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</si>
  <si>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</si>
  <si>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</si>
  <si>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</si>
  <si>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</si>
  <si>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</si>
  <si>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</si>
  <si>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</si>
  <si>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</si>
  <si>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</si>
  <si>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</si>
  <si>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</si>
  <si>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</si>
  <si>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</si>
  <si>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</si>
  <si>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</si>
  <si>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</si>
  <si>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</si>
  <si>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</si>
  <si>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</si>
  <si>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</si>
  <si>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</si>
  <si>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</si>
  <si>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</si>
  <si>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</si>
  <si>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</si>
  <si>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</si>
  <si>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</si>
  <si>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</si>
  <si>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</si>
  <si>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</si>
  <si>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</si>
  <si>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</si>
  <si>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</si>
  <si>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</si>
  <si>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</si>
  <si>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</si>
  <si>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</si>
  <si>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</si>
  <si>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</si>
  <si>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</si>
  <si>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</si>
  <si>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</si>
  <si>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</si>
  <si>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</si>
  <si>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</si>
  <si>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</si>
  <si>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</si>
  <si>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</si>
  <si>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</si>
  <si>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</si>
  <si>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</si>
  <si>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</si>
  <si>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</si>
  <si>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</si>
  <si>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</si>
  <si>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</si>
  <si>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</si>
  <si>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</si>
  <si>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</si>
  <si>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</si>
  <si>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</si>
  <si>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</si>
  <si>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</si>
  <si>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</si>
  <si>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</si>
  <si>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</si>
  <si>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</si>
  <si>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</si>
  <si>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</si>
  <si>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</si>
  <si>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</si>
  <si>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</si>
  <si>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</si>
  <si>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</si>
  <si>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</si>
  <si>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</si>
  <si>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</si>
  <si>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</si>
  <si>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</si>
  <si>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</si>
  <si>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</si>
  <si>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</si>
  <si>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</si>
  <si>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</si>
  <si>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</si>
  <si>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</si>
  <si>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</si>
  <si>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</si>
  <si>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</si>
  <si>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</si>
  <si>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</si>
  <si>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</si>
  <si>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</si>
  <si>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</si>
  <si>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</si>
  <si>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</si>
  <si>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</si>
  <si>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</si>
  <si>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</si>
  <si>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</si>
  <si>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</si>
  <si>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</si>
  <si>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</si>
  <si>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</si>
  <si>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</si>
  <si>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</si>
  <si>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</si>
  <si>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</si>
  <si>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</si>
  <si>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</si>
  <si>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</si>
  <si>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</si>
  <si>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</si>
  <si>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</si>
  <si>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</si>
  <si>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</si>
  <si>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</si>
  <si>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</si>
  <si>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</si>
  <si>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</si>
  <si>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</si>
  <si>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</si>
  <si>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</si>
  <si>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</si>
  <si>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</si>
  <si>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</si>
  <si>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</si>
  <si>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</si>
  <si>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</si>
  <si>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</si>
  <si>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</si>
  <si>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</si>
  <si>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</si>
  <si>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</si>
  <si>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</si>
  <si>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</si>
  <si>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</si>
  <si>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</si>
  <si>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</si>
  <si>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</si>
  <si>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</si>
  <si>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</si>
  <si>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</si>
  <si>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</si>
  <si>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</si>
  <si>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</si>
  <si>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</si>
  <si>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</si>
  <si>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</si>
  <si>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</si>
  <si>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</si>
  <si>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</si>
  <si>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</si>
  <si>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</si>
  <si>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</si>
  <si>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</si>
  <si>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</si>
  <si>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</si>
  <si>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</si>
  <si>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</si>
  <si>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</si>
  <si>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</si>
  <si>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</si>
  <si>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</si>
  <si>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</si>
  <si>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</si>
  <si>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</si>
  <si>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</si>
  <si>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</si>
  <si>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</si>
  <si>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</si>
  <si>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</si>
  <si>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</si>
  <si>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</si>
  <si>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</si>
  <si>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</si>
  <si>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</si>
  <si>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</si>
  <si>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</si>
  <si>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</si>
  <si>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</si>
  <si>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</si>
  <si>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</si>
  <si>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</si>
  <si>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</si>
  <si>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</si>
  <si>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</si>
  <si>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</si>
  <si>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</si>
  <si>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</si>
  <si>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</si>
  <si>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</si>
  <si>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</si>
  <si>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</si>
  <si>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</si>
  <si>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</si>
  <si>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</si>
  <si>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</si>
  <si>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</si>
  <si>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</si>
  <si>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</si>
  <si>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</si>
  <si>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</si>
  <si>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</si>
  <si>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</si>
  <si>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</si>
  <si>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</si>
  <si>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</si>
  <si>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</si>
  <si>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</si>
  <si>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</si>
  <si>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</si>
  <si>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</si>
  <si>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</si>
  <si>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</si>
  <si>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</si>
  <si>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</si>
  <si>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</si>
  <si>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</si>
  <si>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</si>
  <si>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</si>
  <si>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</si>
  <si>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</si>
  <si>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</si>
  <si>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</si>
  <si>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</si>
  <si>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</si>
  <si>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</si>
  <si>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</si>
  <si>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</si>
  <si>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</si>
  <si>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</si>
  <si>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</si>
  <si>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</si>
  <si>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</si>
  <si>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</si>
  <si>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</si>
  <si>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</si>
  <si>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</si>
  <si>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</si>
  <si>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</si>
  <si>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</si>
  <si>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</si>
  <si>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</si>
  <si>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</si>
  <si>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</si>
  <si>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</si>
  <si>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</si>
  <si>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</si>
  <si>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</si>
  <si>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</si>
  <si>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</si>
  <si>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</si>
  <si>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</si>
  <si>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</si>
  <si>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</si>
  <si>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</si>
  <si>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</si>
  <si>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</si>
  <si>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</si>
  <si>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</si>
  <si>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</si>
  <si>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</si>
  <si>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</si>
  <si>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</si>
  <si>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</si>
  <si>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</si>
  <si>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</si>
  <si>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</si>
  <si>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</si>
  <si>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</si>
  <si>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</si>
  <si>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</si>
  <si>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</si>
  <si>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</si>
  <si>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</si>
  <si>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</si>
  <si>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</si>
  <si>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</si>
  <si>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</si>
  <si>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</si>
  <si>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</si>
  <si>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</si>
  <si>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</si>
  <si>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</si>
  <si>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</si>
  <si>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</si>
  <si>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</si>
  <si>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</si>
  <si>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</si>
  <si>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</si>
  <si>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</si>
  <si>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</si>
  <si>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</si>
  <si>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</si>
  <si>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</si>
  <si>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</si>
  <si>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</si>
  <si>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</si>
  <si>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</si>
  <si>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</si>
  <si>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</si>
  <si>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</si>
  <si>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</si>
  <si>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</si>
  <si>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</si>
  <si>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</si>
  <si>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</si>
  <si>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</si>
  <si>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</si>
  <si>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</si>
  <si>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</si>
  <si>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</si>
  <si>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</si>
  <si>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</si>
  <si>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</si>
  <si>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</si>
  <si>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</si>
  <si>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</si>
  <si>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</si>
  <si>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</si>
  <si>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</si>
  <si>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</si>
  <si>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</si>
  <si>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</si>
  <si>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</si>
  <si>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</si>
  <si>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</si>
  <si>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</si>
  <si>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</si>
  <si>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</si>
  <si>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</si>
  <si>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</si>
  <si>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</si>
  <si>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</si>
  <si>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</si>
  <si>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</si>
  <si>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</si>
  <si>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</si>
  <si>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</si>
  <si>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</si>
  <si>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</si>
  <si>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</si>
  <si>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</si>
  <si>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</si>
  <si>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</si>
  <si>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</si>
  <si>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</si>
  <si>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</si>
  <si>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</si>
  <si>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</si>
  <si>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</si>
  <si>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</si>
  <si>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</si>
  <si>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</si>
  <si>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</si>
  <si>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</si>
  <si>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</si>
  <si>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</si>
  <si>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</si>
  <si>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</si>
  <si>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</si>
  <si>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</si>
  <si>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</si>
  <si>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</si>
  <si>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</si>
  <si>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</si>
  <si>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</si>
  <si>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</si>
  <si>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</si>
  <si>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</si>
  <si>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</si>
  <si>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</si>
  <si>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</si>
  <si>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</si>
  <si>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</si>
  <si>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</si>
  <si>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</si>
  <si>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</si>
  <si>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</si>
  <si>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</si>
  <si>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</si>
  <si>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</si>
  <si>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</si>
  <si>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</si>
  <si>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</si>
  <si>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</si>
  <si>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</si>
  <si>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</si>
  <si>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</si>
  <si>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</si>
  <si>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</si>
  <si>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</si>
  <si>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</si>
  <si>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</si>
  <si>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</si>
  <si>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</si>
  <si>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</si>
  <si>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</si>
  <si>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</si>
  <si>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</si>
  <si>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</si>
  <si>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</si>
  <si>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</si>
  <si>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</si>
  <si>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</si>
  <si>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</si>
  <si>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</si>
  <si>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</si>
  <si>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</si>
  <si>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</si>
  <si>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</si>
  <si>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</si>
  <si>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</si>
  <si>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</si>
  <si>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</si>
  <si>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</si>
  <si>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</si>
  <si>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</si>
  <si>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</si>
  <si>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</si>
  <si>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</si>
  <si>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</si>
  <si>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</si>
  <si>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</si>
  <si>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</si>
  <si>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</si>
  <si>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</si>
  <si>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</si>
  <si>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</si>
  <si>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</si>
  <si>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</si>
  <si>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</si>
  <si>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</si>
  <si>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</si>
  <si>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</si>
  <si>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</si>
  <si>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</si>
  <si>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</si>
  <si>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</si>
  <si>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</si>
  <si>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</si>
  <si>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</si>
  <si>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</si>
  <si>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</si>
  <si>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</si>
  <si>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</si>
  <si>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</si>
  <si>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</si>
  <si>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</si>
  <si>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</si>
  <si>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</si>
  <si>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</si>
  <si>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</si>
  <si>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</si>
  <si>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</si>
  <si>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</si>
  <si>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</si>
  <si>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</si>
  <si>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</si>
  <si>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</si>
  <si>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</si>
  <si>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</si>
  <si>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</si>
  <si>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</si>
  <si>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</si>
  <si>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</si>
  <si>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</si>
  <si>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</si>
  <si>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</si>
  <si>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</si>
  <si>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</si>
  <si>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</si>
  <si>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</si>
  <si>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</si>
  <si>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</si>
  <si>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</si>
  <si>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</si>
  <si>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</si>
  <si>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</si>
  <si>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</si>
  <si>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</si>
  <si>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</si>
  <si>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</si>
  <si>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</si>
  <si>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</si>
  <si>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</si>
  <si>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</si>
  <si>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</si>
  <si>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</si>
  <si>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</si>
  <si>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</si>
  <si>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</si>
  <si>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</si>
  <si>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</si>
  <si>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</si>
  <si>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</si>
  <si>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</si>
  <si>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</si>
  <si>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</si>
  <si>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</si>
  <si>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</si>
  <si>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</si>
  <si>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</si>
  <si>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</si>
  <si>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</si>
  <si>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</si>
  <si>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</si>
  <si>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</si>
  <si>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</si>
  <si>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</si>
  <si>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</si>
  <si>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</si>
  <si>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</si>
  <si>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</si>
  <si>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</si>
  <si>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</si>
  <si>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</si>
  <si>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</si>
  <si>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</si>
  <si>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</si>
  <si>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</si>
  <si>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</si>
  <si>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</si>
  <si>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</si>
  <si>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</si>
  <si>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</si>
  <si>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</si>
  <si>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</si>
  <si>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</si>
  <si>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</si>
  <si>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</si>
  <si>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</si>
  <si>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</si>
  <si>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</si>
  <si>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</si>
  <si>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</si>
  <si>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</si>
  <si>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</si>
  <si>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</si>
  <si>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</si>
  <si>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</si>
  <si>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</si>
  <si>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</si>
  <si>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</si>
  <si>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</si>
  <si>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</si>
  <si>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</si>
  <si>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</si>
  <si>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</si>
  <si>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</si>
  <si>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</si>
  <si>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</si>
  <si>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</si>
  <si>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</si>
  <si>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</si>
  <si>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</si>
  <si>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</si>
  <si>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</si>
  <si>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</si>
  <si>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</si>
  <si>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</si>
  <si>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</si>
  <si>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</si>
  <si>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</si>
  <si>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</si>
  <si>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</si>
  <si>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</si>
  <si>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</si>
  <si>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</si>
  <si>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</si>
  <si>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</si>
  <si>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</si>
  <si>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</si>
  <si>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</si>
  <si>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</si>
  <si>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</si>
  <si>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</si>
  <si>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</si>
  <si>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</si>
  <si>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</si>
  <si>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</si>
  <si>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</si>
  <si>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</si>
  <si>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</si>
  <si>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</si>
  <si>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</si>
  <si>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</si>
  <si>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</si>
  <si>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</si>
  <si>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</si>
  <si>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</si>
  <si>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</si>
  <si>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</si>
  <si>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</si>
  <si>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</si>
  <si>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</si>
  <si>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</si>
  <si>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</si>
  <si>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</si>
  <si>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</si>
  <si>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</si>
  <si>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</si>
  <si>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</si>
  <si>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</si>
  <si>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</si>
  <si>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</si>
  <si>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</si>
  <si>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</si>
  <si>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</si>
  <si>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</si>
  <si>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</si>
  <si>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</si>
  <si>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</si>
  <si>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</si>
  <si>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</si>
  <si>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</si>
  <si>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</si>
  <si>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</si>
  <si>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</si>
  <si>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</si>
  <si>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</si>
  <si>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</si>
  <si>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</si>
  <si>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</si>
  <si>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</si>
  <si>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</si>
  <si>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</si>
  <si>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</si>
  <si>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</si>
  <si>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</si>
  <si>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</si>
  <si>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</si>
  <si>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</si>
  <si>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</si>
  <si>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</si>
  <si>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</si>
  <si>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</si>
  <si>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</si>
  <si>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</si>
  <si>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</si>
  <si>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</si>
  <si>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</si>
  <si>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</si>
  <si>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</si>
  <si>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</si>
  <si>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</si>
  <si>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</si>
  <si>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</si>
  <si>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</si>
  <si>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</si>
  <si>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</si>
  <si>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</si>
  <si>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</si>
  <si>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</si>
  <si>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</si>
  <si>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</si>
  <si>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</si>
  <si>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</si>
  <si>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</si>
  <si>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</si>
  <si>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</si>
  <si>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</si>
  <si>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</si>
  <si>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</si>
  <si>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</si>
  <si>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</si>
  <si>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</si>
  <si>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</si>
  <si>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</si>
  <si>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</si>
  <si>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</si>
  <si>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</si>
  <si>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</si>
  <si>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</si>
  <si>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</si>
  <si>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</si>
  <si>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</si>
  <si>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</si>
  <si>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</si>
  <si>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</si>
  <si>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</si>
  <si>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</si>
  <si>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</si>
  <si>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</si>
  <si>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</si>
  <si>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</si>
  <si>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</si>
  <si>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</si>
  <si>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</si>
  <si>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</si>
  <si>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</si>
  <si>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</si>
  <si>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</si>
  <si>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</si>
  <si>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</si>
  <si>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</si>
  <si>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</si>
  <si>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</si>
  <si>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</si>
  <si>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</si>
  <si>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</si>
  <si>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</si>
  <si>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</si>
  <si>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</si>
  <si>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</si>
  <si>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</si>
  <si>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</si>
  <si>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</si>
  <si>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</si>
  <si>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</si>
  <si>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</si>
  <si>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</si>
  <si>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</si>
  <si>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</si>
  <si>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</si>
  <si>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</si>
  <si>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</si>
  <si>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</si>
  <si>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</si>
  <si>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</si>
  <si>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</si>
  <si>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</si>
  <si>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</si>
  <si>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</si>
  <si>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</si>
  <si>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</si>
  <si>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</si>
  <si>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</si>
  <si>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</si>
  <si>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</si>
  <si>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</si>
  <si>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</si>
  <si>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</si>
  <si>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</si>
  <si>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</si>
  <si>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</si>
  <si>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</si>
  <si>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</si>
  <si>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</si>
  <si>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</si>
  <si>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</si>
  <si>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</si>
  <si>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</si>
  <si>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</si>
  <si>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</si>
  <si>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</si>
  <si>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</si>
  <si>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</si>
  <si>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</si>
  <si>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</si>
  <si>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</si>
  <si>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</si>
  <si>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</si>
  <si>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</si>
  <si>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</si>
  <si>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</si>
  <si>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</si>
  <si>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</si>
  <si>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</si>
  <si>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</si>
  <si>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</si>
  <si>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</si>
  <si>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</si>
  <si>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</si>
  <si>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</si>
  <si>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</si>
  <si>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</si>
  <si>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</si>
  <si>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</si>
  <si>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</si>
  <si>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</si>
  <si>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</si>
  <si>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</si>
  <si>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</si>
  <si>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</si>
  <si>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</si>
  <si>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</si>
  <si>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</si>
  <si>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</si>
  <si>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</si>
  <si>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</si>
  <si>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</si>
  <si>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</si>
  <si>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</si>
  <si>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</si>
  <si>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</si>
  <si>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</si>
  <si>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</si>
  <si>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</si>
  <si>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</si>
  <si>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</si>
  <si>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</si>
  <si>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</si>
  <si>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</si>
  <si>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</si>
  <si>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</si>
  <si>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</si>
  <si>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</si>
  <si>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</si>
  <si>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</si>
  <si>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</si>
  <si>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</si>
  <si>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</si>
  <si>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</si>
  <si>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</si>
  <si>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</si>
  <si>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</si>
  <si>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</si>
  <si>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</si>
  <si>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</si>
  <si>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</si>
  <si>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</si>
  <si>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</si>
  <si>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</si>
  <si>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</si>
  <si>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</si>
  <si>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</si>
  <si>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</si>
  <si>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</si>
  <si>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</si>
  <si>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</si>
  <si>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</si>
  <si>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</si>
  <si>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</si>
  <si>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</si>
  <si>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</si>
  <si>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</si>
  <si>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</si>
  <si>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</si>
  <si>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</si>
  <si>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</si>
  <si>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</si>
  <si>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</si>
  <si>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</si>
  <si>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</si>
  <si>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</si>
  <si>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</si>
  <si>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</si>
  <si>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</si>
  <si>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</si>
  <si>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</si>
  <si>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</si>
  <si>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</si>
  <si>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</si>
  <si>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</si>
  <si>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</si>
  <si>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</si>
  <si>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</si>
  <si>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</si>
  <si>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</si>
  <si>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</si>
  <si>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</si>
  <si>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</si>
  <si>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</si>
  <si>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</si>
  <si>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</si>
  <si>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</si>
  <si>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</si>
  <si>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</si>
  <si>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</si>
  <si>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</si>
  <si>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</si>
  <si>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</si>
  <si>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</si>
  <si>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</si>
  <si>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</si>
  <si>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</si>
  <si>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</si>
  <si>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</si>
  <si>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</si>
  <si>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</si>
  <si>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</si>
  <si>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</si>
  <si>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</si>
  <si>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</si>
  <si>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</si>
  <si>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</si>
  <si>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</si>
  <si>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</si>
  <si>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</si>
  <si>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</si>
  <si>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</si>
  <si>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</si>
  <si>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</si>
  <si>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</si>
  <si>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</si>
  <si>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</si>
  <si>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</si>
  <si>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</si>
  <si>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</si>
  <si>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</si>
  <si>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</si>
  <si>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</si>
  <si>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</si>
  <si>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</si>
  <si>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</si>
  <si>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</si>
  <si>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</si>
  <si>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</si>
  <si>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</si>
  <si>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</si>
  <si>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</si>
  <si>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</si>
  <si>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</si>
  <si>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</si>
  <si>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</si>
  <si>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</si>
  <si>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</si>
  <si>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</si>
  <si>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</si>
  <si>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</si>
  <si>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</si>
  <si>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</si>
  <si>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</si>
  <si>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</si>
  <si>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</si>
  <si>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</si>
  <si>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</si>
  <si>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</si>
  <si>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</si>
  <si>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</si>
  <si>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</si>
  <si>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</si>
  <si>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</si>
  <si>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</si>
  <si>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</si>
  <si>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</si>
  <si>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</si>
  <si>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</si>
  <si>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</si>
  <si>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</si>
  <si>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</si>
  <si>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</si>
  <si>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</si>
  <si>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</si>
  <si>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</si>
  <si>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</si>
  <si>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</si>
  <si>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</si>
  <si>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</si>
  <si>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</si>
  <si>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</si>
  <si>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</si>
  <si>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</si>
  <si>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</si>
  <si>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</si>
  <si>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</si>
  <si>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</si>
  <si>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</si>
  <si>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</si>
  <si>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</si>
  <si>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</si>
  <si>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</si>
  <si>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</si>
  <si>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</si>
  <si>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</si>
  <si>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</si>
  <si>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</si>
  <si>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</si>
  <si>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</si>
  <si>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</si>
  <si>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</si>
  <si>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</si>
  <si>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</si>
  <si>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</si>
  <si>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</si>
  <si>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</si>
  <si>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</si>
  <si>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</si>
  <si>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</si>
  <si>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</si>
  <si>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</si>
  <si>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</si>
  <si>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</si>
  <si>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</si>
  <si>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</si>
  <si>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</si>
  <si>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</si>
  <si>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</si>
  <si>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</si>
  <si>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</si>
  <si>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</si>
  <si>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</si>
  <si>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</si>
  <si>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</si>
  <si>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</si>
  <si>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</si>
  <si>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</si>
  <si>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</si>
  <si>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</si>
  <si>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</si>
  <si>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</si>
  <si>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</si>
  <si>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</si>
  <si>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</si>
  <si>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</si>
  <si>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</si>
  <si>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</si>
  <si>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</si>
  <si>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</si>
  <si>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</si>
  <si>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</si>
  <si>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</si>
  <si>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</si>
  <si>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</si>
  <si>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</si>
  <si>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</si>
  <si>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</si>
  <si>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</si>
  <si>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</si>
  <si>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</si>
  <si>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</si>
  <si>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</si>
  <si>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</si>
  <si>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</si>
  <si>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</si>
  <si>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</si>
  <si>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</si>
  <si>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</si>
  <si>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</si>
  <si>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</si>
  <si>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</si>
  <si>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</si>
  <si>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</si>
  <si>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</si>
  <si>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</si>
  <si>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</si>
  <si>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</si>
  <si>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</si>
  <si>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</si>
  <si>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</si>
  <si>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</si>
  <si>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</si>
  <si>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</si>
  <si>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</si>
  <si>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</si>
  <si>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</si>
  <si>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</si>
  <si>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</si>
  <si>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</si>
  <si>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</si>
  <si>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</si>
  <si>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</si>
  <si>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</si>
  <si>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</si>
  <si>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</si>
  <si>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</si>
  <si>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</si>
  <si>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</si>
  <si>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</si>
  <si>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</si>
  <si>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</si>
  <si>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</si>
  <si>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</si>
  <si>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</si>
  <si>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</si>
  <si>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</si>
  <si>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</si>
  <si>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</si>
  <si>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</si>
  <si>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</si>
  <si>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</si>
  <si>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</si>
  <si>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</si>
  <si>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</si>
  <si>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</si>
  <si>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</si>
  <si>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</si>
  <si>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</si>
  <si>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</si>
  <si>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</si>
  <si>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</si>
  <si>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</si>
  <si>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</si>
  <si>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</si>
  <si>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</si>
  <si>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</si>
  <si>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</si>
  <si>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</si>
  <si>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</si>
  <si>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</si>
  <si>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</si>
  <si>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</si>
  <si>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</si>
  <si>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</si>
  <si>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</si>
  <si>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</si>
  <si>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</si>
  <si>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</si>
  <si>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</si>
  <si>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</si>
  <si>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</si>
  <si>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</si>
  <si>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</si>
  <si>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</si>
  <si>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</si>
  <si>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</si>
  <si>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</si>
  <si>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</si>
  <si>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</si>
  <si>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</si>
  <si>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</si>
  <si>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</si>
  <si>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</si>
  <si>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</si>
  <si>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</si>
  <si>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</si>
  <si>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</si>
  <si>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</si>
  <si>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</si>
  <si>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</si>
  <si>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</si>
  <si>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</si>
  <si>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</si>
  <si>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</si>
  <si>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</si>
  <si>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</si>
  <si>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</si>
  <si>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</si>
  <si>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</si>
  <si>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</si>
  <si>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</si>
  <si>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</si>
  <si>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</si>
  <si>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</si>
  <si>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</si>
  <si>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</si>
  <si>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</si>
  <si>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</si>
  <si>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</si>
  <si>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</si>
  <si>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</si>
  <si>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</si>
  <si>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</si>
  <si>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</si>
  <si>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</si>
  <si>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</si>
  <si>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</si>
  <si>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</si>
  <si>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</si>
  <si>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</si>
  <si>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</si>
  <si>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</si>
  <si>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</si>
  <si>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</si>
  <si>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</si>
  <si>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</si>
  <si>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</si>
  <si>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</si>
  <si>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</si>
  <si>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</si>
  <si>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</si>
  <si>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</si>
  <si>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</si>
  <si>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</si>
  <si>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</si>
  <si>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</si>
  <si>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</si>
  <si>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</si>
  <si>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</si>
  <si>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</si>
  <si>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</si>
  <si>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</si>
  <si>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</si>
  <si>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</si>
  <si>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</si>
  <si>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</si>
  <si>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</si>
  <si>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</si>
  <si>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</si>
  <si>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</si>
  <si>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</si>
  <si>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</si>
  <si>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</si>
  <si>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</si>
  <si>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</si>
  <si>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</si>
  <si>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</si>
  <si>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</si>
  <si>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</si>
  <si>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</si>
  <si>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</si>
  <si>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</si>
  <si>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</si>
  <si>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</si>
  <si>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</si>
  <si>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</si>
  <si>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</si>
  <si>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</si>
  <si>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</si>
  <si>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</si>
  <si>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</si>
  <si>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</si>
  <si>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</si>
  <si>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</si>
  <si>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</si>
  <si>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</si>
  <si>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</si>
  <si>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</si>
  <si>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</si>
  <si>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</si>
  <si>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</si>
  <si>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</si>
  <si>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</si>
  <si>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</si>
  <si>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</si>
  <si>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</si>
  <si>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</si>
  <si>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</si>
  <si>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</si>
  <si>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</si>
  <si>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</si>
  <si>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</si>
  <si>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</si>
  <si>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</si>
  <si>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</si>
  <si>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</si>
  <si>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</si>
  <si>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</si>
  <si>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</si>
  <si>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</si>
  <si>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</si>
  <si>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</si>
  <si>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</si>
  <si>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</si>
  <si>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</si>
  <si>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</si>
  <si>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</si>
  <si>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</si>
  <si>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</si>
  <si>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</si>
  <si>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</si>
  <si>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</si>
  <si>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</si>
  <si>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</si>
  <si>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</si>
  <si>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</si>
  <si>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</si>
  <si>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</si>
  <si>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</si>
  <si>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</si>
  <si>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</si>
  <si>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</si>
  <si>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</si>
  <si>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</si>
  <si>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</si>
  <si>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</si>
  <si>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</si>
  <si>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</si>
  <si>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</si>
  <si>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</si>
  <si>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</si>
  <si>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</si>
  <si>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</si>
  <si>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</si>
  <si>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</si>
  <si>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</si>
  <si>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</si>
  <si>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</si>
  <si>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</si>
  <si>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</si>
  <si>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</si>
  <si>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</si>
  <si>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</si>
  <si>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</si>
  <si>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</si>
  <si>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</si>
  <si>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</si>
  <si>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</si>
  <si>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</si>
  <si>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</si>
  <si>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</si>
  <si>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</si>
  <si>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</si>
  <si>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</si>
  <si>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</si>
  <si>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</si>
  <si>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</si>
  <si>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</si>
  <si>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</si>
  <si>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</si>
  <si>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</si>
  <si>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</si>
  <si>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</si>
  <si>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</si>
  <si>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</si>
  <si>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</si>
  <si>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</si>
  <si>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</si>
  <si>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</si>
  <si>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</si>
  <si>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</si>
  <si>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</si>
  <si>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</si>
  <si>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</si>
  <si>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</si>
  <si>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</si>
  <si>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</si>
  <si>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</si>
  <si>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</si>
  <si>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</si>
  <si>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</si>
  <si>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</si>
  <si>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</si>
  <si>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</si>
  <si>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</si>
  <si>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</si>
  <si>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</si>
  <si>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</si>
  <si>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</si>
  <si>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</si>
  <si>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</si>
  <si>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</si>
  <si>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</si>
  <si>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</si>
  <si>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</si>
  <si>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</si>
  <si>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</si>
  <si>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</si>
  <si>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</si>
  <si>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</si>
  <si>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</si>
  <si>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</si>
  <si>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</si>
  <si>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</si>
  <si>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</si>
  <si>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</si>
  <si>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</si>
  <si>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</si>
  <si>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</si>
  <si>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</si>
  <si>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</si>
  <si>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</si>
  <si>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</si>
  <si>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</si>
  <si>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</si>
  <si>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</si>
  <si>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</si>
  <si>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</si>
  <si>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</si>
  <si>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</si>
  <si>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</si>
  <si>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</si>
  <si>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</si>
  <si>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</si>
  <si>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</si>
  <si>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</si>
  <si>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</si>
  <si>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</si>
  <si>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</si>
  <si>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</si>
  <si>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</si>
  <si>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</si>
  <si>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</si>
  <si>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</si>
  <si>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</si>
  <si>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</si>
  <si>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</si>
  <si>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</si>
  <si>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</si>
  <si>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</si>
  <si>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</si>
  <si>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</si>
  <si>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</si>
  <si>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</si>
  <si>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</si>
  <si>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</si>
  <si>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</si>
  <si>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</si>
  <si>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</si>
  <si>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</si>
  <si>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</si>
  <si>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</si>
  <si>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</si>
  <si>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</si>
  <si>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</si>
  <si>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</si>
  <si>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</si>
  <si>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</si>
  <si>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</si>
  <si>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</si>
  <si>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</si>
  <si>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</si>
  <si>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</si>
  <si>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</si>
  <si>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</si>
  <si>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</si>
  <si>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</si>
  <si>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</si>
  <si>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</si>
  <si>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</si>
  <si>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</si>
  <si>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</si>
  <si>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</si>
  <si>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</si>
  <si>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</si>
  <si>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</si>
  <si>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</si>
  <si>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</si>
  <si>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</si>
  <si>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</si>
  <si>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</si>
  <si>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</si>
  <si>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</si>
  <si>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</si>
  <si>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</si>
  <si>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</si>
  <si>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</si>
  <si>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</si>
  <si>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</si>
  <si>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</si>
  <si>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</si>
  <si>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</si>
  <si>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</si>
  <si>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</si>
  <si>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</si>
  <si>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</si>
  <si>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</si>
  <si>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</si>
  <si>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</si>
  <si>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</si>
  <si>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</si>
  <si>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</si>
  <si>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</si>
  <si>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</si>
  <si>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</si>
  <si>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</si>
  <si>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</si>
  <si>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</si>
  <si>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</si>
  <si>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</si>
  <si>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</si>
  <si>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</si>
  <si>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</si>
  <si>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</si>
  <si>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</si>
  <si>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</si>
  <si>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</si>
  <si>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</si>
  <si>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</si>
  <si>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</si>
  <si>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</si>
  <si>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</si>
  <si>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</si>
  <si>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</si>
  <si>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</si>
  <si>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</si>
  <si>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</si>
  <si>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</si>
  <si>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</si>
  <si>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</si>
  <si>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</si>
  <si>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</si>
  <si>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</si>
  <si>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</si>
  <si>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</si>
  <si>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</si>
  <si>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</si>
  <si>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</si>
  <si>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</si>
  <si>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</si>
  <si>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</si>
  <si>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</si>
  <si>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</si>
  <si>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</si>
  <si>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</si>
  <si>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</si>
  <si>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</si>
  <si>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</si>
  <si>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</si>
  <si>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</si>
  <si>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</si>
  <si>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</si>
  <si>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</si>
  <si>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</si>
  <si>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</si>
  <si>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</si>
  <si>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</si>
  <si>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</si>
  <si>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</si>
  <si>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</si>
  <si>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</si>
  <si>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</si>
  <si>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</si>
  <si>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</si>
  <si>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</si>
  <si>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</si>
  <si>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</si>
  <si>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</si>
  <si>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</si>
  <si>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</si>
  <si>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</si>
  <si>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</si>
  <si>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</si>
  <si>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</si>
  <si>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</si>
  <si>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</si>
  <si>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</si>
  <si>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</si>
  <si>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</si>
  <si>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</si>
  <si>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</si>
  <si>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</si>
  <si>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</si>
  <si>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</si>
  <si>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</si>
  <si>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</si>
  <si>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</si>
  <si>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</si>
  <si>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</si>
  <si>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</si>
  <si>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</si>
  <si>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</si>
  <si>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</si>
  <si>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</si>
  <si>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</si>
  <si>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</si>
  <si>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</si>
  <si>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</si>
  <si>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</si>
  <si>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</si>
  <si>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</si>
  <si>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</si>
  <si>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</si>
  <si>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</si>
  <si>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</si>
  <si>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</si>
  <si>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</si>
  <si>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</si>
  <si>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</si>
  <si>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</si>
  <si>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</si>
  <si>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</si>
  <si>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</si>
  <si>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</si>
  <si>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</si>
  <si>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</si>
  <si>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</si>
  <si>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</si>
  <si>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</si>
  <si>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</si>
  <si>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</si>
  <si>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</si>
  <si>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</si>
  <si>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</si>
  <si>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</si>
  <si>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</si>
  <si>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</si>
  <si>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</si>
  <si>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</si>
  <si>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</si>
  <si>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</si>
  <si>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</si>
  <si>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</si>
  <si>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</si>
  <si>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</si>
  <si>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</si>
  <si>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</si>
  <si>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</si>
  <si>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</si>
  <si>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</si>
  <si>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</si>
  <si>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</si>
  <si>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</si>
  <si>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</si>
  <si>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</si>
  <si>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</si>
  <si>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</si>
  <si>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</si>
  <si>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</si>
  <si>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</si>
  <si>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</si>
  <si>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</si>
  <si>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</si>
  <si>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</si>
  <si>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</si>
  <si>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</si>
  <si>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</si>
  <si>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</si>
  <si>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</si>
  <si>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</si>
  <si>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</si>
  <si>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</si>
  <si>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</si>
  <si>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</si>
  <si>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</si>
  <si>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</si>
  <si>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</si>
  <si>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</si>
  <si>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</si>
  <si>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</si>
  <si>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</si>
  <si>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</si>
  <si>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</si>
  <si>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</si>
  <si>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</si>
  <si>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</si>
  <si>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</si>
  <si>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</si>
  <si>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</si>
  <si>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</si>
  <si>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</si>
  <si>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</si>
  <si>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</si>
  <si>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</si>
  <si>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</si>
  <si>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</si>
  <si>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</si>
  <si>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</si>
  <si>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</si>
  <si>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</si>
  <si>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</si>
  <si>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</si>
  <si>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</si>
  <si>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</si>
  <si>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</si>
  <si>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</si>
  <si>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</si>
  <si>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</si>
  <si>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</si>
  <si>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</si>
  <si>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</si>
  <si>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</si>
  <si>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</si>
  <si>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</si>
  <si>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</si>
  <si>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</si>
  <si>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</si>
  <si>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</si>
  <si>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</si>
  <si>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</si>
  <si>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</si>
  <si>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</si>
  <si>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</si>
  <si>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</si>
  <si>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</si>
  <si>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</si>
  <si>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</si>
  <si>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</si>
  <si>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</si>
  <si>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</si>
  <si>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</si>
  <si>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</si>
  <si>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</si>
  <si>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</si>
  <si>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</si>
  <si>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</si>
  <si>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</si>
  <si>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</si>
  <si>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</si>
  <si>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</si>
  <si>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</si>
  <si>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</si>
  <si>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</si>
  <si>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</si>
  <si>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</si>
  <si>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</si>
  <si>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</si>
  <si>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</si>
  <si>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</si>
  <si>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</si>
  <si>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</si>
  <si>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</si>
  <si>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</si>
  <si>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</si>
  <si>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</si>
  <si>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</si>
  <si>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</si>
  <si>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</si>
  <si>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</si>
  <si>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</si>
  <si>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</si>
  <si>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</si>
  <si>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</si>
  <si>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</si>
  <si>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</si>
  <si>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</si>
  <si>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</si>
  <si>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</si>
  <si>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</si>
  <si>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</si>
  <si>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</si>
  <si>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</si>
  <si>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</si>
  <si>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</si>
  <si>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</si>
  <si>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</si>
  <si>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</si>
  <si>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</si>
  <si>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</si>
  <si>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</si>
  <si>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</si>
  <si>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</si>
  <si>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</si>
  <si>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</si>
  <si>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</si>
  <si>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</si>
  <si>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</si>
  <si>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</si>
  <si>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</si>
  <si>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</si>
  <si>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</si>
  <si>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</si>
  <si>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</si>
  <si>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</si>
  <si>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</si>
  <si>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</si>
  <si>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</si>
  <si>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</si>
  <si>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</si>
  <si>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</si>
  <si>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</si>
  <si>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</si>
  <si>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</si>
  <si>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</si>
  <si>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</si>
  <si>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</si>
  <si>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</si>
  <si>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</si>
  <si>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</si>
  <si>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</si>
  <si>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</si>
  <si>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</si>
  <si>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</si>
  <si>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</si>
  <si>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</si>
  <si>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</si>
  <si>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</si>
  <si>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</si>
  <si>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</si>
  <si>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</si>
  <si>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</si>
  <si>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</si>
  <si>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</si>
  <si>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</si>
  <si>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</si>
  <si>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</si>
  <si>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</si>
  <si>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</si>
  <si>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</si>
  <si>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</si>
  <si>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</si>
  <si>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</si>
  <si>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</si>
  <si>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</si>
  <si>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</si>
  <si>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</si>
  <si>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</si>
  <si>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</si>
  <si>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</si>
  <si>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</si>
  <si>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</si>
  <si>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</si>
  <si>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</si>
  <si>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</si>
  <si>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</si>
  <si>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</si>
  <si>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</si>
  <si>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</si>
  <si>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</si>
  <si>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</si>
  <si>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</si>
  <si>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</si>
  <si>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</si>
  <si>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</si>
  <si>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</si>
  <si>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</si>
  <si>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</si>
  <si>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</si>
  <si>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</si>
  <si>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</si>
  <si>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</si>
  <si>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</si>
  <si>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</si>
  <si>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</si>
  <si>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</si>
  <si>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</si>
  <si>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</si>
  <si>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</si>
  <si>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</si>
  <si>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</si>
  <si>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</si>
  <si>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</si>
  <si>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</si>
  <si>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</si>
  <si>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</si>
  <si>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</si>
  <si>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</si>
  <si>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</si>
  <si>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</si>
  <si>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</si>
  <si>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</si>
  <si>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</si>
  <si>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</si>
  <si>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</si>
  <si>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</si>
  <si>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</si>
  <si>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</si>
  <si>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</si>
  <si>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</si>
  <si>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</si>
  <si>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</si>
  <si>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</si>
  <si>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</si>
  <si>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</si>
  <si>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</si>
  <si>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</si>
  <si>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</si>
  <si>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</si>
  <si>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</si>
  <si>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</si>
  <si>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</si>
  <si>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</si>
  <si>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</si>
  <si>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</si>
  <si>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</si>
  <si>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</si>
  <si>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</si>
  <si>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</si>
  <si>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</si>
  <si>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</si>
  <si>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</si>
  <si>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</si>
  <si>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</si>
  <si>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</si>
  <si>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</si>
  <si>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</si>
  <si>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</si>
  <si>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</si>
  <si>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</si>
  <si>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</si>
  <si>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</si>
  <si>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</si>
  <si>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</si>
  <si>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</si>
  <si>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</si>
  <si>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</si>
  <si>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</si>
  <si>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</si>
  <si>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</si>
  <si>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</si>
  <si>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</si>
  <si>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</si>
  <si>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</si>
  <si>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</si>
  <si>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</si>
  <si>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</si>
  <si>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</si>
  <si>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</si>
  <si>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</si>
  <si>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</si>
  <si>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</si>
  <si>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</si>
  <si>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</si>
  <si>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</si>
  <si>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</si>
  <si>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</si>
  <si>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</si>
  <si>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</si>
  <si>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</si>
  <si>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</si>
  <si>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</si>
  <si>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</si>
  <si>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</si>
  <si>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</si>
  <si>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</si>
  <si>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</si>
  <si>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</si>
  <si>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</si>
  <si>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</si>
  <si>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</si>
  <si>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</si>
  <si>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</si>
  <si>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</si>
  <si>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</si>
  <si>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</si>
  <si>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</si>
  <si>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</si>
  <si>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</si>
  <si>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</si>
  <si>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</si>
  <si>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</si>
  <si>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</si>
  <si>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</si>
  <si>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</si>
  <si>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</si>
  <si>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</si>
  <si>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</si>
  <si>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</si>
  <si>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</si>
  <si>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</si>
  <si>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</si>
  <si>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</si>
  <si>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</si>
  <si>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</si>
  <si>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</si>
  <si>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</si>
  <si>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</si>
  <si>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</si>
  <si>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</si>
  <si>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</si>
  <si>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</si>
  <si>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</si>
  <si>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</si>
  <si>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</si>
  <si>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</si>
  <si>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</si>
  <si>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</si>
  <si>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</si>
  <si>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</si>
  <si>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</si>
  <si>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</si>
  <si>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</si>
  <si>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</si>
  <si>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</si>
  <si>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</si>
  <si>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</si>
  <si>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</si>
  <si>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</si>
  <si>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</si>
  <si>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</si>
  <si>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</si>
  <si>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</si>
  <si>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</si>
  <si>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</si>
  <si>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</si>
  <si>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</si>
  <si>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</si>
  <si>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</si>
  <si>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</si>
  <si>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</si>
  <si>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</si>
  <si>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</si>
  <si>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</si>
  <si>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</si>
  <si>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</si>
  <si>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</si>
  <si>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</si>
  <si>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</si>
  <si>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</si>
  <si>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</si>
  <si>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</si>
  <si>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</si>
  <si>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</si>
  <si>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</si>
  <si>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</si>
  <si>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</si>
  <si>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</si>
  <si>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</si>
  <si>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</si>
  <si>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</si>
  <si>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</si>
  <si>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</si>
  <si>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</si>
  <si>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</si>
  <si>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</si>
  <si>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</si>
  <si>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</si>
  <si>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</si>
  <si>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</si>
  <si>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</si>
  <si>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</si>
  <si>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</si>
  <si>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</si>
  <si>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</si>
  <si>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</si>
  <si>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</si>
  <si>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</si>
  <si>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</si>
  <si>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</si>
  <si>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</si>
  <si>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</si>
  <si>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</si>
  <si>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</si>
  <si>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</si>
  <si>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</si>
  <si>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</si>
  <si>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</si>
  <si>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</si>
  <si>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</si>
  <si>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</si>
  <si>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</si>
  <si>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</si>
  <si>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</si>
  <si>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</si>
  <si>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</si>
  <si>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</si>
  <si>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</si>
  <si>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</si>
  <si>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</si>
  <si>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</si>
  <si>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</si>
  <si>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</si>
  <si>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</si>
  <si>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</si>
  <si>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</si>
  <si>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</si>
  <si>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</si>
  <si>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</si>
  <si>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</si>
  <si>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</si>
  <si>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</si>
  <si>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</si>
  <si>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</si>
  <si>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</si>
  <si>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</si>
  <si>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</si>
  <si>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</si>
  <si>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</si>
  <si>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</si>
  <si>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</si>
  <si>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</si>
  <si>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</si>
  <si>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</si>
  <si>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</si>
  <si>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</si>
  <si>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</si>
  <si>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</si>
  <si>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</si>
  <si>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</si>
  <si>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</si>
  <si>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</si>
  <si>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</si>
  <si>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</si>
  <si>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</si>
  <si>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</si>
  <si>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</si>
  <si>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</si>
  <si>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</si>
  <si>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</si>
  <si>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</si>
  <si>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</si>
  <si>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</si>
  <si>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</si>
  <si>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</si>
  <si>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</si>
  <si>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</si>
  <si>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</si>
  <si>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</si>
  <si>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</si>
  <si>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</si>
  <si>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</si>
  <si>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</si>
  <si>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</si>
  <si>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</si>
  <si>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</si>
  <si>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</si>
  <si>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</si>
  <si>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</si>
  <si>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</si>
  <si>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</si>
  <si>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</si>
  <si>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</si>
  <si>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</si>
  <si>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</si>
  <si>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</si>
  <si>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</si>
  <si>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</si>
  <si>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</si>
  <si>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</si>
  <si>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</si>
  <si>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</si>
  <si>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</si>
  <si>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</si>
  <si>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</si>
  <si>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</si>
  <si>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</si>
  <si>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</si>
  <si>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</si>
  <si>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</si>
  <si>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</si>
  <si>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</si>
  <si>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</si>
  <si>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</si>
  <si>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</si>
  <si>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</si>
  <si>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</si>
  <si>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</si>
  <si>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</si>
  <si>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</si>
  <si>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</si>
  <si>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</si>
  <si>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</si>
  <si>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</si>
  <si>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</si>
  <si>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</si>
  <si>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</si>
  <si>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</si>
  <si>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</si>
  <si>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</si>
  <si>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</si>
  <si>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</si>
  <si>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</si>
  <si>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</si>
  <si>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</si>
  <si>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</si>
  <si>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</si>
  <si>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</si>
  <si>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</si>
  <si>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</si>
  <si>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</si>
  <si>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</si>
  <si>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</si>
  <si>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</si>
  <si>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</si>
  <si>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</si>
  <si>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</si>
  <si>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</si>
  <si>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</si>
  <si>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</si>
  <si>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</si>
  <si>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</si>
  <si>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</si>
  <si>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</si>
  <si>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</si>
  <si>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</si>
  <si>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</si>
  <si>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</si>
  <si>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</si>
  <si>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</si>
  <si>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</si>
  <si>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</si>
  <si>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</si>
  <si>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</si>
  <si>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</si>
  <si>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</si>
  <si>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</si>
  <si>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</si>
  <si>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</si>
  <si>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</si>
  <si>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</si>
  <si>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</si>
  <si>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</si>
  <si>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</si>
  <si>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</si>
  <si>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</si>
  <si>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</si>
  <si>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</si>
  <si>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</si>
  <si>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</si>
  <si>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</si>
  <si>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</si>
  <si>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</si>
  <si>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</si>
  <si>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</si>
  <si>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</si>
  <si>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</si>
  <si>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</si>
  <si>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</si>
  <si>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</si>
  <si>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</si>
  <si>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</si>
  <si>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</si>
  <si>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</si>
  <si>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</si>
  <si>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</si>
  <si>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</si>
  <si>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</si>
  <si>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</si>
  <si>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</si>
  <si>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</si>
  <si>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</si>
  <si>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</si>
  <si>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</si>
  <si>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</si>
  <si>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</si>
  <si>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</si>
  <si>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</si>
  <si>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</si>
  <si>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</si>
  <si>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</si>
  <si>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</si>
  <si>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</si>
  <si>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</si>
  <si>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</si>
  <si>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</si>
  <si>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</si>
  <si>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</si>
  <si>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</si>
  <si>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</si>
  <si>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</si>
  <si>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</si>
  <si>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</si>
  <si>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</si>
  <si>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</si>
  <si>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</si>
  <si>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</si>
  <si>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</si>
  <si>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</si>
  <si>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</si>
  <si>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</si>
  <si>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</si>
  <si>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</si>
  <si>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</si>
  <si>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</si>
  <si>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</si>
  <si>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</si>
  <si>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</si>
  <si>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</si>
  <si>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</si>
  <si>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</si>
  <si>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</si>
  <si>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</si>
  <si>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</si>
  <si>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</si>
  <si>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</si>
  <si>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</si>
  <si>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</si>
  <si>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</si>
  <si>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</si>
  <si>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</si>
  <si>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</si>
  <si>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</si>
  <si>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</si>
  <si>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</si>
  <si>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</si>
  <si>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</si>
  <si>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</si>
  <si>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</si>
  <si>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</si>
  <si>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</si>
  <si>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</si>
  <si>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</si>
  <si>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</si>
  <si>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</si>
  <si>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</si>
  <si>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</si>
  <si>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</si>
  <si>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</si>
  <si>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</si>
  <si>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</si>
  <si>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</si>
  <si>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</si>
  <si>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</si>
  <si>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</si>
  <si>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</si>
  <si>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</si>
  <si>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</si>
  <si>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</si>
  <si>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</si>
  <si>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</si>
  <si>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</si>
  <si>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</si>
  <si>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</si>
  <si>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</si>
  <si>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</si>
  <si>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</si>
  <si>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</si>
  <si>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</si>
  <si>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</si>
  <si>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</si>
  <si>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</si>
  <si>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</si>
  <si>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</si>
  <si>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</si>
  <si>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</si>
  <si>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</si>
  <si>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</si>
  <si>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</si>
  <si>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</si>
  <si>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</si>
  <si>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</si>
  <si>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</si>
  <si>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</si>
  <si>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</si>
  <si>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</si>
  <si>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</si>
  <si>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</si>
  <si>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</si>
  <si>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</si>
  <si>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</si>
  <si>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</si>
  <si>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</si>
  <si>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</si>
  <si>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</si>
  <si>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</si>
  <si>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</si>
  <si>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</si>
  <si>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</si>
  <si>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</si>
  <si>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</si>
  <si>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</si>
  <si>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</si>
  <si>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</si>
  <si>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</si>
  <si>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</si>
  <si>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</si>
  <si>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</si>
  <si>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</si>
  <si>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</si>
  <si>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</si>
  <si>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</si>
  <si>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</si>
  <si>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</si>
  <si>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</si>
  <si>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</si>
  <si>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</si>
  <si>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</si>
  <si>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</si>
  <si>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</si>
  <si>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</si>
  <si>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</si>
  <si>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</si>
  <si>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</si>
  <si>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</si>
  <si>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</si>
  <si>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</si>
  <si>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</si>
  <si>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</si>
  <si>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</si>
  <si>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</si>
  <si>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</si>
  <si>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</si>
  <si>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</si>
  <si>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</si>
  <si>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</si>
  <si>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</si>
  <si>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</si>
  <si>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</si>
  <si>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</si>
  <si>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</si>
  <si>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</si>
  <si>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</si>
  <si>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</si>
  <si>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</si>
  <si>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</si>
  <si>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</si>
  <si>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</si>
  <si>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</si>
  <si>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</si>
  <si>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</si>
  <si>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</si>
  <si>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</si>
  <si>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</si>
  <si>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</si>
  <si>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</si>
  <si>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</si>
  <si>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</si>
  <si>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</si>
  <si>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</si>
  <si>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</si>
  <si>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</si>
  <si>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</si>
  <si>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</si>
  <si>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</si>
  <si>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</si>
  <si>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</si>
  <si>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</si>
  <si>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</si>
  <si>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</si>
  <si>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</si>
  <si>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</si>
  <si>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</si>
  <si>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</si>
  <si>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</si>
  <si>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</si>
  <si>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</si>
  <si>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</si>
  <si>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</si>
  <si>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</si>
  <si>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</si>
  <si>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</si>
  <si>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</si>
  <si>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</si>
  <si>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</si>
  <si>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</si>
  <si>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</si>
  <si>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</si>
  <si>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</si>
  <si>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</si>
  <si>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</si>
  <si>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</si>
  <si>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</si>
  <si>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</si>
  <si>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</si>
  <si>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</si>
  <si>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</si>
  <si>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</si>
  <si>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</si>
  <si>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</si>
  <si>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</si>
  <si>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</si>
  <si>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</si>
  <si>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</si>
  <si>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</si>
  <si>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</si>
  <si>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</si>
  <si>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</si>
  <si>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</si>
  <si>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</si>
  <si>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</si>
  <si>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</si>
  <si>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</si>
  <si>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</si>
  <si>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</si>
  <si>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</si>
  <si>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</si>
  <si>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</si>
  <si>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</si>
  <si>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</si>
  <si>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</si>
  <si>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</si>
  <si>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</si>
  <si>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</si>
  <si>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</si>
  <si>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</si>
  <si>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</si>
  <si>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</si>
  <si>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</si>
  <si>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</si>
  <si>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</si>
  <si>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</si>
  <si>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</si>
  <si>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</si>
  <si>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</si>
  <si>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</si>
  <si>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</si>
  <si>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</si>
  <si>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</si>
  <si>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</si>
  <si>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</si>
  <si>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</si>
  <si>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</si>
  <si>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</si>
  <si>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</si>
  <si>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</si>
  <si>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</si>
  <si>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</si>
  <si>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</si>
  <si>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</si>
  <si>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</si>
  <si>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</si>
  <si>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</si>
  <si>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</si>
  <si>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</si>
  <si>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</si>
  <si>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</si>
  <si>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</si>
  <si>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</si>
  <si>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</si>
  <si>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</si>
  <si>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</si>
  <si>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</si>
  <si>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</si>
  <si>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</si>
  <si>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</si>
  <si>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</si>
  <si>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</si>
  <si>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</si>
  <si>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</si>
  <si>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</si>
  <si>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</si>
  <si>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</si>
  <si>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</si>
  <si>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</si>
  <si>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</si>
  <si>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</si>
  <si>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</si>
  <si>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</si>
  <si>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</si>
  <si>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</si>
  <si>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</si>
  <si>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</si>
  <si>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</si>
  <si>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</si>
  <si>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</si>
  <si>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</si>
  <si>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</si>
  <si>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</si>
  <si>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</si>
  <si>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</si>
  <si>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</si>
  <si>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</si>
  <si>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</si>
  <si>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</si>
  <si>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</si>
  <si>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</si>
  <si>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</si>
  <si>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</si>
  <si>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</si>
  <si>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</si>
  <si>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</si>
  <si>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</si>
  <si>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</si>
  <si>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</si>
  <si>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</si>
  <si>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</si>
  <si>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</si>
  <si>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</si>
  <si>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</si>
  <si>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</si>
  <si>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</si>
  <si>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</si>
  <si>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</si>
  <si>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</si>
  <si>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</si>
  <si>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</si>
  <si>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</si>
  <si>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</si>
  <si>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</si>
  <si>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</si>
  <si>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</si>
  <si>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</si>
  <si>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</si>
  <si>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</si>
  <si>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</si>
  <si>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</si>
  <si>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</si>
  <si>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</si>
  <si>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</si>
  <si>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</si>
  <si>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</si>
  <si>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</si>
  <si>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</si>
  <si>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</si>
  <si>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</si>
  <si>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</si>
  <si>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</si>
  <si>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</si>
  <si>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</si>
  <si>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</si>
  <si>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</si>
  <si>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</si>
  <si>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</si>
  <si>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</si>
  <si>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</si>
  <si>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</si>
  <si>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</si>
  <si>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</si>
  <si>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</si>
  <si>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</si>
  <si>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</si>
  <si>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</si>
  <si>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</si>
  <si>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</si>
  <si>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</si>
  <si>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</si>
  <si>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</si>
  <si>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</si>
  <si>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</si>
  <si>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</si>
  <si>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</si>
  <si>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</si>
  <si>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</si>
  <si>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</si>
  <si>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</si>
  <si>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</si>
  <si>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</si>
  <si>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</si>
  <si>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</si>
  <si>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</si>
  <si>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</si>
  <si>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</si>
  <si>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</si>
  <si>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</si>
  <si>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</si>
  <si>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</si>
  <si>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</si>
  <si>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</si>
  <si>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</si>
  <si>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</si>
  <si>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</si>
  <si>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</si>
  <si>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</si>
  <si>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</si>
  <si>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</si>
  <si>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</si>
  <si>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</si>
  <si>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</si>
  <si>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</si>
  <si>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</si>
  <si>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</si>
  <si>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</si>
  <si>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</si>
  <si>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</si>
  <si>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</si>
  <si>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</si>
  <si>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</si>
  <si>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</si>
  <si>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</si>
  <si>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</si>
  <si>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</si>
  <si>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</si>
  <si>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</si>
  <si>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</si>
  <si>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</si>
  <si>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</si>
  <si>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</si>
  <si>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</si>
  <si>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</si>
  <si>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</si>
  <si>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</si>
  <si>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</si>
  <si>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</si>
  <si>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</si>
  <si>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</si>
  <si>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</si>
  <si>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</si>
  <si>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</si>
  <si>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</si>
  <si>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</si>
  <si>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</si>
  <si>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</si>
  <si>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</si>
  <si>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</si>
  <si>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</si>
  <si>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</si>
  <si>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</si>
  <si>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</si>
  <si>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</si>
  <si>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</si>
  <si>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</si>
  <si>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</si>
  <si>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</si>
  <si>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</si>
  <si>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</si>
  <si>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</si>
  <si>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</si>
  <si>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</si>
  <si>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</si>
  <si>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</si>
  <si>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</si>
  <si>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</si>
  <si>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</si>
  <si>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</si>
  <si>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</si>
  <si>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</si>
  <si>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</si>
  <si>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</si>
  <si>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</si>
  <si>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</si>
  <si>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</si>
  <si>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</si>
  <si>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</si>
  <si>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</si>
  <si>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</si>
  <si>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</si>
  <si>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</si>
  <si>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</si>
  <si>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</si>
  <si>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</si>
  <si>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</si>
  <si>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</si>
  <si>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</si>
  <si>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</si>
  <si>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</si>
  <si>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</si>
  <si>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</si>
  <si>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</si>
  <si>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</si>
  <si>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</si>
  <si>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</si>
  <si>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</si>
  <si>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</si>
  <si>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</si>
  <si>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</si>
  <si>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</si>
  <si>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</si>
  <si>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</si>
  <si>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</si>
  <si>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</si>
  <si>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</si>
  <si>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</si>
  <si>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</si>
  <si>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</si>
  <si>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</si>
  <si>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</si>
  <si>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</si>
  <si>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</si>
  <si>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</si>
  <si>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</si>
  <si>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</si>
  <si>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</si>
  <si>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</si>
  <si>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</si>
  <si>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</si>
  <si>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</si>
  <si>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</si>
  <si>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</si>
  <si>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</si>
  <si>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</si>
  <si>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</si>
  <si>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</si>
  <si>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</si>
  <si>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</si>
  <si>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</si>
  <si>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</si>
  <si>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</si>
  <si>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</si>
  <si>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</si>
  <si>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</si>
  <si>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</si>
  <si>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</si>
  <si>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</si>
  <si>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</si>
  <si>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</si>
  <si>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</si>
  <si>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</si>
  <si>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</si>
  <si>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</si>
  <si>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</si>
  <si>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</si>
  <si>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</si>
  <si>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</si>
  <si>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</si>
  <si>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</si>
  <si>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</si>
  <si>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</si>
  <si>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</si>
  <si>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</si>
  <si>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</si>
  <si>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</si>
  <si>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</si>
  <si>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</si>
  <si>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</si>
  <si>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</si>
  <si>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</si>
  <si>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</si>
  <si>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</si>
  <si>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</si>
  <si>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</si>
  <si>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</si>
  <si>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</si>
  <si>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</si>
  <si>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</si>
  <si>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</si>
  <si>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</si>
  <si>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</si>
  <si>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</si>
  <si>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</si>
  <si>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</si>
  <si>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</si>
  <si>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</si>
  <si>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</si>
  <si>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</si>
  <si>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</si>
  <si>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</si>
  <si>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</si>
  <si>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</si>
  <si>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</si>
  <si>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</si>
  <si>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</si>
  <si>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</si>
  <si>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</si>
  <si>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</si>
  <si>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</si>
  <si>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</si>
  <si>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</si>
  <si>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</si>
  <si>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</si>
  <si>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</si>
  <si>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</si>
  <si>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</si>
  <si>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</si>
  <si>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</si>
  <si>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</si>
  <si>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</si>
  <si>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</si>
  <si>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</si>
  <si>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</si>
  <si>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</si>
  <si>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</si>
  <si>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</si>
  <si>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</si>
  <si>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</si>
  <si>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</si>
  <si>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</si>
  <si>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</si>
  <si>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</si>
  <si>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</si>
  <si>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</si>
  <si>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</si>
  <si>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</si>
  <si>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</si>
  <si>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</si>
  <si>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</si>
  <si>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</si>
  <si>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</si>
  <si>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</si>
  <si>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</si>
  <si>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</si>
  <si>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</si>
  <si>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</si>
  <si>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</si>
  <si>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</si>
  <si>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</si>
  <si>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</si>
  <si>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</si>
  <si>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</si>
  <si>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</si>
  <si>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</si>
  <si>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</si>
  <si>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</si>
  <si>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</si>
  <si>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</si>
  <si>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</si>
  <si>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</si>
  <si>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</si>
  <si>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</si>
  <si>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</si>
  <si>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</si>
  <si>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</si>
  <si>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</si>
  <si>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</si>
  <si>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</si>
  <si>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</si>
  <si>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</si>
  <si>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</si>
  <si>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</si>
  <si>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</si>
  <si>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</si>
  <si>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</si>
  <si>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</si>
  <si>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</si>
  <si>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</si>
  <si>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</si>
  <si>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</si>
  <si>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</si>
  <si>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</si>
  <si>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</si>
  <si>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</si>
  <si>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</si>
  <si>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</si>
  <si>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</si>
  <si>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</si>
  <si>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</si>
  <si>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</si>
  <si>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</si>
  <si>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</si>
  <si>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</si>
  <si>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</si>
  <si>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</si>
  <si>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</si>
  <si>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</si>
  <si>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</si>
  <si>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</si>
  <si>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</si>
  <si>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</si>
  <si>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</si>
  <si>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</si>
  <si>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</si>
  <si>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</si>
  <si>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</si>
  <si>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</si>
  <si>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</si>
  <si>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</si>
  <si>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</si>
  <si>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</si>
  <si>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</si>
  <si>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</si>
  <si>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</si>
  <si>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</si>
  <si>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</si>
  <si>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</si>
  <si>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</si>
  <si>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</si>
  <si>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</si>
  <si>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</si>
  <si>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</si>
  <si>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</si>
  <si>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</si>
  <si>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</si>
  <si>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</si>
  <si>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</si>
  <si>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</si>
  <si>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</si>
  <si>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</si>
  <si>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</si>
  <si>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</si>
  <si>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</si>
  <si>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</si>
  <si>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</si>
  <si>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</si>
  <si>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</si>
  <si>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</si>
  <si>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</si>
  <si>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</si>
  <si>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</si>
  <si>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</si>
  <si>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</si>
  <si>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</si>
  <si>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</si>
  <si>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</si>
  <si>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</si>
  <si>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</si>
  <si>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</si>
  <si>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</si>
  <si>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</si>
  <si>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</si>
  <si>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</si>
  <si>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</si>
  <si>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</si>
  <si>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</si>
  <si>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</si>
  <si>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</si>
  <si>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</si>
  <si>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</si>
  <si>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</si>
  <si>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</si>
  <si>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</si>
  <si>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</si>
  <si>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</si>
  <si>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</si>
  <si>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</si>
  <si>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</si>
  <si>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</si>
  <si>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</si>
  <si>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</si>
  <si>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</si>
  <si>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</si>
  <si>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</si>
  <si>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</si>
  <si>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</si>
  <si>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</si>
  <si>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</si>
  <si>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</si>
  <si>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</si>
  <si>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</si>
  <si>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</si>
  <si>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</si>
  <si>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</si>
  <si>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</si>
  <si>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</si>
  <si>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</si>
  <si>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</si>
  <si>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</si>
  <si>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</si>
  <si>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</si>
  <si>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</si>
  <si>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</si>
  <si>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</si>
  <si>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</si>
  <si>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</si>
  <si>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</si>
  <si>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</si>
  <si>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</si>
  <si>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</si>
  <si>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</si>
  <si>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</si>
  <si>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</si>
  <si>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</si>
  <si>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</si>
  <si>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</si>
  <si>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</si>
  <si>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</si>
  <si>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</si>
  <si>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</si>
  <si>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</si>
  <si>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</si>
  <si>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</si>
  <si>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</si>
  <si>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</si>
  <si>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</si>
  <si>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</si>
  <si>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</si>
  <si>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</si>
  <si>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</si>
  <si>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</si>
  <si>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</si>
  <si>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</si>
  <si>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</si>
  <si>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</si>
  <si>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</si>
  <si>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</si>
  <si>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</si>
  <si>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</si>
  <si>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</si>
  <si>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</si>
  <si>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</si>
  <si>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</si>
  <si>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</si>
  <si>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</si>
  <si>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</si>
  <si>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</si>
  <si>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</si>
  <si>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</si>
  <si>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</si>
  <si>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</si>
  <si>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</si>
  <si>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</si>
  <si>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</si>
  <si>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</si>
  <si>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</si>
  <si>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</si>
  <si>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</si>
  <si>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</si>
  <si>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</si>
  <si>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</si>
  <si>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</si>
  <si>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</si>
  <si>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</si>
  <si>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</si>
  <si>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</si>
  <si>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</si>
  <si>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</si>
  <si>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</si>
  <si>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</si>
  <si>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</si>
  <si>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</si>
  <si>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</si>
  <si>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</si>
  <si>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</si>
  <si>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</si>
  <si>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</si>
  <si>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</si>
  <si>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</si>
  <si>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</si>
  <si>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</si>
  <si>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</si>
  <si>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</si>
  <si>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</si>
  <si>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</si>
  <si>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</si>
  <si>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</si>
  <si>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</si>
  <si>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</si>
  <si>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</si>
  <si>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</si>
  <si>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</si>
  <si>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</si>
  <si>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</si>
  <si>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</si>
  <si>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</si>
  <si>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</si>
  <si>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</si>
  <si>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</si>
  <si>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</si>
  <si>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</si>
  <si>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</si>
  <si>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</si>
  <si>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</si>
  <si>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</si>
  <si>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</si>
  <si>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</si>
  <si>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</si>
  <si>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</si>
  <si>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</si>
  <si>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</si>
  <si>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</si>
  <si>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</si>
  <si>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</si>
  <si>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</si>
  <si>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</si>
  <si>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</si>
  <si>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</si>
  <si>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</si>
  <si>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</si>
  <si>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</si>
  <si>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</si>
  <si>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</si>
  <si>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</si>
  <si>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</si>
  <si>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</si>
  <si>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</si>
  <si>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</si>
  <si>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</si>
  <si>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</si>
  <si>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</si>
  <si>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</si>
  <si>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</si>
  <si>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</si>
  <si>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</si>
  <si>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</si>
  <si>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</si>
  <si>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</si>
  <si>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</si>
  <si>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</si>
  <si>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</si>
  <si>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</si>
  <si>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</si>
  <si>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</si>
  <si>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</si>
  <si>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</si>
  <si>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</si>
  <si>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</si>
  <si>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</si>
  <si>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</si>
  <si>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</si>
  <si>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</si>
  <si>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</si>
  <si>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</si>
  <si>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</si>
  <si>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</si>
  <si>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</si>
  <si>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</si>
  <si>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</si>
  <si>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</si>
  <si>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</si>
  <si>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</si>
  <si>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</si>
  <si>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</si>
  <si>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</si>
  <si>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</si>
  <si>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</si>
  <si>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</si>
  <si>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</si>
  <si>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</si>
  <si>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</si>
  <si>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</si>
  <si>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</si>
  <si>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</si>
  <si>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</si>
  <si>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</si>
  <si>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</si>
  <si>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</si>
  <si>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</si>
  <si>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</si>
  <si>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</si>
  <si>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</si>
  <si>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</si>
  <si>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</si>
  <si>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</si>
  <si>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</si>
  <si>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</si>
  <si>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</si>
  <si>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</si>
  <si>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</si>
  <si>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</si>
  <si>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</si>
  <si>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</si>
  <si>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</si>
  <si>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</si>
  <si>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</si>
  <si>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</si>
  <si>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</si>
  <si>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</si>
  <si>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</si>
  <si>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</si>
  <si>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</si>
  <si>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</si>
  <si>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</si>
  <si>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</si>
  <si>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</si>
  <si>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</si>
  <si>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</si>
  <si>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</si>
  <si>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</si>
  <si>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</si>
  <si>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</si>
  <si>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</si>
  <si>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</si>
  <si>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</si>
  <si>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</si>
  <si>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</si>
  <si>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</si>
  <si>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</si>
  <si>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</si>
  <si>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</si>
  <si>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</si>
  <si>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</si>
  <si>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</si>
  <si>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</si>
  <si>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</si>
  <si>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</si>
  <si>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</si>
  <si>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</si>
  <si>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</si>
  <si>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</si>
  <si>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</si>
  <si>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</si>
  <si>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</si>
  <si>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</si>
  <si>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</si>
  <si>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</si>
  <si>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</si>
  <si>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</si>
  <si>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</si>
  <si>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</si>
  <si>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</si>
  <si>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</si>
  <si>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</si>
  <si>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</si>
  <si>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</si>
  <si>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</si>
  <si>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</si>
  <si>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</si>
  <si>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</si>
  <si>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</si>
  <si>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</si>
  <si>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</si>
  <si>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</si>
  <si>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</si>
  <si>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</si>
  <si>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</si>
  <si>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</si>
  <si>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</si>
  <si>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</si>
  <si>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</si>
  <si>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</si>
  <si>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</si>
  <si>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</si>
  <si>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</si>
  <si>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</si>
  <si>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</si>
  <si>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</si>
  <si>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</si>
  <si>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</si>
  <si>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</si>
  <si>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</si>
  <si>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</si>
  <si>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</si>
  <si>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</si>
  <si>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</si>
  <si>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</si>
  <si>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</si>
  <si>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</si>
  <si>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</si>
  <si>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</si>
  <si>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</si>
  <si>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</si>
  <si>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</si>
  <si>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</si>
  <si>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</si>
  <si>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</si>
  <si>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</si>
  <si>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</si>
  <si>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</si>
  <si>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</si>
  <si>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</si>
  <si>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</si>
  <si>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</si>
  <si>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</si>
  <si>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</si>
  <si>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</si>
  <si>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</si>
  <si>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</si>
  <si>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</si>
  <si>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</si>
  <si>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</si>
  <si>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</si>
  <si>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</si>
  <si>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</si>
  <si>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</si>
  <si>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</si>
  <si>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</si>
  <si>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</si>
  <si>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</si>
  <si>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</si>
  <si>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</si>
  <si>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</si>
  <si>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</si>
  <si>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</si>
  <si>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</si>
  <si>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</si>
  <si>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</si>
  <si>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</si>
  <si>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</si>
  <si>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</si>
  <si>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</si>
  <si>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</si>
  <si>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</si>
  <si>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</si>
  <si>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</si>
  <si>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</si>
  <si>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</si>
  <si>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</si>
  <si>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</si>
  <si>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</si>
  <si>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</si>
  <si>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</si>
  <si>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</si>
  <si>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</si>
  <si>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</si>
  <si>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</si>
  <si>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</si>
  <si>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</si>
  <si>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</si>
  <si>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</si>
  <si>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</si>
  <si>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</si>
  <si>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</si>
  <si>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</si>
  <si>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</si>
  <si>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</si>
  <si>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</si>
  <si>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</si>
  <si>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</si>
  <si>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</si>
  <si>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</si>
  <si>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</si>
  <si>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</si>
  <si>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</si>
  <si>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</si>
  <si>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</si>
  <si>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</si>
  <si>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</si>
  <si>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</si>
  <si>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</si>
  <si>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</si>
  <si>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</si>
  <si>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</si>
  <si>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</si>
  <si>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</si>
  <si>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</si>
  <si>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</si>
  <si>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</si>
  <si>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</si>
  <si>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</si>
  <si>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</si>
  <si>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</si>
  <si>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</si>
  <si>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</si>
  <si>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</si>
  <si>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</si>
  <si>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</si>
  <si>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</si>
  <si>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</si>
  <si>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</si>
  <si>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</si>
  <si>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</si>
  <si>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</si>
  <si>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</si>
  <si>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</si>
  <si>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</si>
  <si>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</si>
  <si>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</si>
  <si>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</si>
  <si>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</si>
  <si>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</si>
  <si>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</si>
  <si>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</si>
  <si>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</si>
  <si>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</si>
  <si>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</si>
  <si>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</si>
  <si>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</si>
  <si>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</si>
  <si>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</si>
  <si>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</si>
  <si>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</si>
  <si>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</si>
  <si>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</si>
  <si>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</si>
  <si>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</si>
  <si>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</si>
  <si>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</si>
  <si>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</si>
  <si>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</si>
  <si>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</si>
  <si>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</si>
  <si>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</si>
  <si>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</si>
  <si>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</si>
  <si>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</si>
  <si>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</si>
  <si>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</si>
  <si>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</si>
  <si>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</si>
  <si>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</si>
  <si>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</si>
  <si>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</si>
  <si>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</si>
  <si>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</si>
  <si>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</si>
  <si>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</si>
  <si>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</si>
  <si>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</si>
  <si>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</si>
  <si>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</si>
  <si>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</si>
  <si>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</si>
  <si>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</si>
  <si>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</si>
  <si>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</si>
  <si>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</si>
  <si>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</si>
  <si>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</si>
  <si>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</si>
  <si>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</si>
  <si>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</si>
  <si>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</si>
  <si>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</si>
  <si>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</si>
  <si>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</si>
  <si>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</si>
  <si>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</si>
  <si>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</si>
  <si>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</si>
  <si>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</si>
  <si>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</si>
  <si>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</si>
  <si>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</si>
  <si>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</si>
  <si>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</si>
  <si>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</si>
  <si>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</si>
  <si>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</si>
  <si>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</si>
  <si>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</si>
  <si>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</si>
  <si>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</si>
  <si>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</si>
  <si>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</si>
  <si>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</si>
  <si>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</si>
  <si>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</si>
  <si>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</si>
  <si>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</si>
  <si>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</si>
  <si>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</si>
  <si>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</si>
  <si>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</si>
  <si>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</si>
  <si>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</si>
  <si>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</si>
  <si>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</si>
  <si>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</si>
  <si>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</si>
  <si>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</si>
  <si>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</si>
  <si>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</si>
  <si>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</si>
  <si>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</si>
  <si>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</si>
  <si>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</si>
  <si>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</si>
  <si>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</si>
  <si>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</si>
  <si>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</si>
  <si>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</si>
  <si>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</si>
  <si>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</si>
  <si>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</si>
  <si>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</si>
  <si>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</si>
  <si>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</si>
  <si>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</si>
  <si>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</si>
  <si>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</si>
  <si>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</si>
  <si>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</si>
  <si>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</si>
  <si>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</si>
  <si>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</si>
  <si>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</si>
  <si>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</si>
  <si>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</si>
  <si>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</si>
  <si>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</si>
  <si>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</si>
  <si>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</si>
  <si>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</si>
  <si>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</si>
  <si>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</si>
  <si>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</si>
  <si>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</si>
  <si>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</si>
  <si>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</si>
  <si>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</si>
  <si>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</si>
  <si>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</si>
  <si>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</si>
  <si>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</si>
  <si>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</si>
  <si>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</si>
  <si>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</si>
  <si>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</si>
  <si>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</si>
  <si>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</si>
  <si>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</si>
  <si>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</si>
  <si>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</si>
  <si>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</si>
  <si>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</si>
  <si>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</si>
  <si>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</si>
  <si>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</si>
  <si>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</si>
  <si>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</si>
  <si>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</si>
  <si>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</si>
  <si>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</si>
  <si>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</si>
  <si>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</si>
  <si>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</si>
  <si>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</si>
  <si>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</si>
  <si>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</si>
  <si>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</si>
  <si>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</si>
  <si>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</si>
  <si>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</si>
  <si>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</si>
  <si>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</si>
  <si>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</si>
  <si>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</si>
  <si>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</si>
  <si>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</si>
  <si>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</si>
  <si>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</si>
  <si>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</si>
  <si>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</si>
  <si>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</si>
  <si>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</si>
  <si>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</si>
  <si>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</si>
  <si>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</si>
  <si>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</si>
  <si>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</si>
  <si>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</si>
  <si>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</si>
  <si>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</si>
  <si>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</si>
  <si>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</si>
  <si>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</si>
  <si>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</si>
  <si>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</si>
  <si>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</si>
  <si>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</si>
  <si>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</si>
  <si>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</si>
  <si>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</si>
  <si>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</si>
  <si>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</si>
  <si>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</si>
  <si>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</si>
  <si>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</si>
  <si>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</si>
  <si>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</si>
  <si>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</si>
  <si>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</si>
  <si>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</si>
  <si>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</si>
  <si>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</si>
  <si>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</si>
  <si>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</si>
  <si>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</si>
  <si>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</si>
  <si>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</si>
  <si>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</si>
  <si>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</si>
  <si>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</si>
  <si>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</si>
  <si>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</si>
  <si>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</si>
  <si>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</si>
  <si>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</si>
  <si>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</si>
  <si>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</si>
  <si>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</si>
  <si>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</si>
  <si>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</si>
  <si>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</si>
  <si>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</si>
  <si>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</si>
  <si>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</si>
  <si>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</si>
  <si>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</si>
  <si>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</si>
  <si>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</si>
  <si>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</si>
  <si>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</si>
  <si>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</si>
  <si>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</si>
  <si>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</si>
  <si>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</si>
  <si>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</si>
  <si>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</si>
  <si>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</si>
  <si>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</si>
  <si>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</si>
  <si>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</si>
  <si>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</si>
  <si>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</si>
  <si>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</si>
  <si>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</si>
  <si>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</si>
  <si>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</si>
  <si>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</si>
  <si>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</si>
  <si>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</si>
  <si>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</si>
  <si>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</si>
  <si>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</si>
  <si>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</si>
  <si>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</si>
  <si>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</si>
  <si>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</si>
  <si>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</si>
  <si>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</si>
  <si>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</si>
  <si>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</si>
  <si>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</si>
  <si>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</si>
  <si>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</si>
  <si>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</si>
  <si>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</si>
  <si>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</si>
  <si>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</si>
  <si>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</si>
  <si>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</si>
  <si>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</si>
  <si>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</si>
  <si>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</si>
  <si>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</si>
  <si>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</si>
  <si>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</si>
  <si>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</si>
  <si>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</si>
  <si>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</si>
  <si>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</si>
  <si>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</si>
  <si>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</si>
  <si>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</si>
  <si>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</si>
  <si>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</si>
  <si>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</si>
  <si>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</si>
  <si>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</si>
  <si>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</si>
  <si>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</si>
  <si>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</si>
  <si>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</si>
  <si>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</si>
  <si>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</si>
  <si>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</si>
  <si>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</si>
  <si>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</si>
  <si>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</si>
  <si>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</si>
  <si>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</si>
  <si>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</si>
  <si>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</si>
  <si>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</si>
  <si>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</si>
  <si>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</si>
  <si>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</si>
  <si>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</si>
  <si>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</si>
  <si>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</si>
  <si>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</si>
  <si>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</si>
  <si>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</si>
  <si>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</si>
  <si>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</si>
  <si>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</si>
  <si>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</si>
  <si>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</si>
  <si>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</si>
  <si>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</si>
  <si>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</si>
  <si>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</si>
  <si>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</si>
  <si>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</si>
  <si>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</si>
  <si>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</si>
  <si>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</si>
  <si>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</si>
  <si>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</si>
  <si>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</si>
  <si>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</si>
  <si>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</si>
  <si>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</si>
  <si>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</si>
  <si>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</si>
  <si>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</si>
  <si>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</si>
  <si>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</si>
  <si>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</si>
  <si>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</si>
  <si>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</si>
  <si>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</si>
  <si>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</si>
  <si>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</si>
  <si>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</si>
  <si>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</si>
  <si>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</si>
  <si>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</si>
  <si>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</si>
  <si>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</si>
  <si>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</si>
  <si>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</si>
  <si>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</si>
  <si>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</si>
  <si>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</si>
  <si>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</si>
  <si>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</si>
  <si>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</si>
  <si>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</si>
  <si>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</si>
  <si>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</si>
  <si>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</si>
  <si>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</si>
  <si>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</si>
  <si>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</si>
  <si>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</si>
  <si>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</si>
  <si>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</si>
  <si>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</si>
  <si>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</si>
  <si>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</si>
  <si>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</si>
  <si>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</si>
  <si>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</si>
  <si>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</si>
  <si>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</si>
  <si>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</si>
  <si>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</si>
  <si>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</si>
  <si>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</si>
  <si>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</si>
  <si>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</si>
  <si>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</si>
  <si>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</si>
  <si>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</si>
  <si>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</si>
  <si>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</si>
  <si>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</si>
  <si>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</si>
  <si>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</si>
  <si>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</si>
  <si>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</si>
  <si>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</si>
  <si>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</si>
  <si>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</si>
  <si>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</si>
  <si>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</si>
  <si>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</si>
  <si>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</si>
  <si>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</si>
  <si>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</si>
  <si>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</si>
  <si>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</si>
  <si>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</si>
  <si>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</si>
  <si>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</si>
  <si>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</si>
  <si>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</si>
  <si>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</si>
  <si>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</si>
  <si>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</si>
  <si>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</si>
  <si>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</si>
  <si>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</si>
  <si>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</si>
  <si>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</si>
  <si>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</si>
  <si>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</si>
  <si>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</si>
  <si>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</si>
  <si>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</si>
  <si>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</si>
  <si>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</si>
  <si>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</si>
  <si>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</si>
  <si>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</si>
  <si>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</si>
  <si>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</si>
  <si>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</si>
  <si>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</si>
  <si>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</si>
  <si>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</si>
  <si>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</si>
  <si>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</si>
  <si>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</si>
  <si>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</si>
  <si>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</si>
  <si>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</si>
  <si>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</si>
  <si>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</si>
  <si>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</si>
  <si>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</si>
  <si>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</si>
  <si>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</si>
  <si>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</si>
  <si>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</si>
  <si>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</si>
  <si>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</si>
  <si>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</si>
  <si>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</si>
  <si>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</si>
  <si>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</si>
  <si>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</si>
  <si>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</si>
  <si>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</si>
  <si>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</si>
  <si>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</si>
  <si>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</si>
  <si>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</si>
  <si>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</si>
  <si>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</si>
  <si>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</si>
  <si>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</si>
  <si>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</si>
  <si>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</si>
  <si>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</si>
  <si>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</si>
  <si>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</si>
  <si>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</si>
  <si>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</si>
  <si>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</si>
  <si>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</si>
  <si>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</si>
  <si>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</si>
  <si>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</si>
  <si>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</si>
  <si>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</si>
  <si>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</si>
  <si>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</si>
  <si>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</si>
  <si>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</si>
  <si>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</si>
  <si>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</si>
  <si>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</si>
  <si>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</si>
  <si>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</si>
  <si>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</si>
  <si>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</si>
  <si>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</si>
  <si>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</si>
  <si>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</si>
  <si>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</si>
  <si>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</si>
  <si>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</si>
  <si>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</si>
  <si>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</si>
  <si>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</si>
  <si>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</si>
  <si>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</si>
  <si>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</si>
  <si>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</si>
  <si>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</si>
  <si>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</si>
  <si>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</si>
  <si>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</si>
  <si>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</si>
  <si>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</si>
  <si>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</si>
  <si>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</si>
  <si>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</si>
  <si>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</si>
  <si>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</si>
  <si>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</si>
  <si>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</si>
  <si>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</si>
  <si>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</si>
  <si>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</si>
  <si>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</si>
  <si>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</si>
  <si>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</si>
  <si>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</si>
  <si>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</si>
  <si>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</si>
  <si>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</si>
  <si>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</si>
  <si>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</si>
  <si>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</si>
  <si>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</si>
  <si>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</si>
  <si>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</si>
  <si>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</si>
  <si>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</si>
  <si>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</si>
  <si>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</si>
  <si>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</si>
  <si>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</si>
  <si>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</si>
  <si>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</si>
  <si>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</si>
  <si>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</si>
  <si>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</si>
  <si>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</si>
  <si>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</si>
  <si>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</si>
  <si>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</si>
  <si>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</si>
  <si>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</si>
  <si>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</si>
  <si>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</si>
  <si>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</si>
  <si>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</si>
  <si>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</si>
  <si>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</si>
  <si>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</si>
  <si>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</si>
  <si>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</si>
  <si>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</si>
  <si>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</si>
  <si>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</si>
  <si>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</si>
  <si>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</si>
  <si>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</si>
  <si>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</si>
  <si>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</si>
  <si>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</si>
  <si>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</si>
  <si>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</si>
  <si>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</si>
  <si>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</si>
  <si>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</si>
  <si>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</si>
  <si>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</si>
  <si>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</si>
  <si>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</si>
  <si>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</si>
  <si>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</si>
  <si>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</si>
  <si>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</si>
  <si>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</si>
  <si>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</si>
  <si>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</si>
  <si>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</si>
  <si>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</si>
  <si>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</si>
  <si>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</si>
  <si>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</si>
  <si>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</si>
  <si>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</si>
  <si>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</si>
  <si>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</si>
  <si>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</si>
  <si>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</si>
  <si>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</si>
  <si>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</si>
  <si>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</si>
  <si>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</si>
  <si>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</si>
  <si>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</si>
  <si>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</si>
  <si>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</si>
  <si>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</si>
  <si>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</si>
  <si>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</si>
  <si>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</si>
  <si>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</si>
  <si>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</si>
  <si>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</si>
  <si>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</si>
  <si>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</si>
  <si>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</si>
  <si>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</si>
  <si>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</si>
  <si>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</si>
  <si>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</si>
  <si>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</si>
  <si>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</si>
  <si>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</si>
  <si>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</si>
  <si>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</si>
  <si>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</si>
  <si>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</si>
  <si>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</si>
  <si>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</si>
  <si>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</si>
  <si>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</si>
  <si>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</si>
  <si>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</si>
  <si>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</si>
  <si>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</si>
  <si>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</si>
  <si>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</si>
  <si>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</si>
  <si>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</si>
  <si>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</si>
  <si>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</si>
  <si>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</si>
  <si>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</si>
  <si>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</si>
  <si>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</si>
  <si>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</si>
  <si>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</si>
  <si>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</si>
  <si>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</si>
  <si>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</si>
  <si>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</si>
  <si>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</si>
  <si>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</si>
  <si>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</si>
  <si>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</si>
  <si>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</si>
  <si>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</si>
  <si>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</si>
  <si>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</si>
  <si>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</si>
  <si>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</si>
  <si>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</si>
  <si>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</si>
  <si>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</si>
  <si>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</si>
  <si>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</si>
  <si>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</si>
  <si>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</si>
  <si>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</si>
  <si>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</si>
  <si>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</si>
  <si>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</si>
  <si>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</si>
  <si>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</si>
  <si>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</si>
  <si>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</si>
  <si>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</si>
  <si>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</si>
  <si>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</si>
  <si>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</si>
  <si>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</si>
  <si>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</si>
  <si>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</si>
  <si>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</si>
  <si>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</si>
  <si>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</si>
  <si>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</si>
  <si>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</si>
  <si>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</si>
  <si>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</si>
  <si>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</si>
  <si>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</si>
  <si>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</si>
  <si>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</si>
  <si>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</si>
  <si>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</si>
  <si>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</si>
  <si>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</si>
  <si>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</si>
  <si>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</si>
  <si>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</si>
  <si>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</si>
  <si>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</si>
  <si>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</si>
  <si>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</si>
  <si>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</si>
  <si>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</si>
  <si>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</si>
  <si>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</si>
  <si>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</si>
  <si>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</si>
  <si>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</si>
  <si>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</si>
  <si>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</si>
  <si>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</si>
  <si>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</si>
  <si>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</si>
  <si>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</si>
  <si>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</si>
  <si>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</si>
  <si>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</si>
  <si>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</si>
  <si>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</si>
  <si>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</si>
  <si>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</si>
  <si>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</si>
  <si>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</si>
  <si>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</si>
  <si>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</si>
  <si>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</si>
  <si>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</si>
  <si>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</si>
  <si>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</si>
  <si>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</si>
  <si>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</si>
  <si>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</si>
  <si>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</si>
  <si>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</si>
  <si>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</si>
  <si>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</si>
  <si>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</si>
  <si>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</si>
  <si>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</si>
  <si>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</si>
  <si>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</si>
  <si>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</si>
  <si>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</si>
  <si>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</si>
  <si>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</si>
  <si>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</si>
  <si>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</si>
  <si>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</si>
  <si>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</si>
  <si>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</si>
  <si>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</si>
  <si>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</si>
  <si>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</si>
  <si>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</si>
  <si>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</si>
  <si>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</si>
  <si>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</si>
  <si>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</si>
  <si>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</si>
  <si>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</si>
  <si>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</si>
  <si>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</si>
  <si>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</si>
  <si>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</si>
  <si>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</si>
  <si>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</si>
  <si>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</si>
  <si>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</si>
  <si>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</si>
  <si>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</si>
  <si>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</si>
  <si>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</si>
  <si>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</si>
  <si>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</si>
  <si>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</si>
  <si>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</si>
  <si>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</si>
  <si>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</si>
  <si>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</si>
  <si>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</si>
  <si>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</si>
  <si>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</si>
  <si>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</si>
  <si>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</si>
  <si>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</si>
  <si>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</si>
  <si>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</si>
  <si>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</si>
  <si>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</si>
  <si>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</si>
  <si>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</si>
  <si>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</si>
  <si>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</si>
  <si>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</si>
  <si>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</si>
  <si>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</si>
  <si>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</si>
  <si>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</si>
  <si>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</si>
  <si>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</si>
  <si>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</si>
  <si>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</si>
  <si>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</si>
  <si>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</si>
  <si>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</si>
  <si>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</si>
  <si>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</si>
  <si>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</si>
  <si>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</si>
  <si>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</si>
  <si>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</si>
  <si>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</si>
  <si>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</si>
  <si>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</si>
  <si>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</si>
  <si>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</si>
  <si>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</si>
  <si>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</si>
  <si>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</si>
  <si>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</si>
  <si>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</si>
  <si>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</si>
  <si>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</si>
  <si>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</si>
  <si>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</si>
  <si>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</si>
  <si>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</si>
  <si>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</si>
  <si>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</si>
  <si>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</si>
  <si>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</si>
  <si>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</si>
  <si>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</si>
  <si>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</si>
  <si>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</si>
  <si>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</si>
  <si>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</si>
  <si>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</si>
  <si>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</si>
  <si>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</si>
  <si>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</si>
  <si>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</si>
  <si>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</si>
  <si>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</si>
  <si>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</si>
  <si>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</si>
  <si>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</si>
  <si>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</si>
  <si>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</si>
  <si>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</si>
  <si>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</si>
  <si>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</si>
  <si>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</si>
  <si>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</si>
  <si>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</si>
  <si>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</si>
  <si>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</si>
  <si>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</si>
  <si>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</si>
  <si>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</si>
  <si>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</si>
  <si>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</si>
  <si>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</si>
  <si>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</si>
  <si>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</si>
  <si>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</si>
  <si>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</si>
  <si>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</si>
  <si>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</si>
  <si>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</si>
  <si>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</si>
  <si>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</si>
  <si>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</si>
  <si>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</si>
  <si>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</si>
  <si>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</si>
  <si>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</si>
  <si>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</si>
  <si>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</si>
  <si>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</si>
  <si>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</si>
  <si>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</si>
  <si>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</si>
  <si>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</si>
  <si>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</si>
  <si>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</si>
  <si>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</si>
  <si>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</si>
  <si>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</si>
  <si>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</si>
  <si>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</si>
  <si>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</si>
  <si>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</si>
  <si>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</si>
  <si>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</si>
  <si>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</si>
  <si>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</si>
  <si>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</si>
  <si>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</si>
  <si>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</si>
  <si>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</si>
  <si>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</si>
  <si>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</si>
  <si>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</si>
  <si>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</si>
  <si>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</si>
  <si>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</si>
  <si>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</si>
  <si>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</si>
  <si>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</si>
  <si>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</si>
  <si>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</si>
  <si>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</si>
  <si>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</si>
  <si>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</si>
  <si>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</si>
  <si>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</si>
  <si>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</si>
  <si>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</si>
  <si>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</si>
  <si>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</si>
  <si>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</si>
  <si>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</si>
  <si>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</si>
  <si>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</si>
  <si>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</si>
  <si>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</si>
  <si>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</si>
  <si>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</si>
  <si>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</si>
  <si>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</si>
  <si>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</si>
  <si>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</si>
  <si>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</si>
  <si>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</si>
  <si>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</si>
  <si>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</si>
  <si>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</si>
  <si>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</si>
  <si>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</si>
  <si>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</si>
  <si>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</si>
  <si>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</si>
  <si>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</si>
  <si>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</si>
  <si>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</si>
  <si>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</si>
  <si>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</si>
  <si>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</si>
  <si>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</si>
  <si>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</si>
  <si>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</si>
  <si>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</si>
  <si>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</si>
  <si>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</si>
  <si>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</si>
  <si>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</si>
  <si>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</si>
  <si>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</si>
  <si>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</si>
  <si>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</si>
  <si>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</si>
  <si>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</si>
  <si>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</si>
  <si>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</si>
  <si>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</si>
  <si>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</si>
  <si>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</si>
  <si>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</si>
  <si>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</si>
  <si>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</si>
  <si>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</si>
  <si>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</si>
  <si>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</si>
  <si>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</si>
  <si>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</si>
  <si>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</si>
  <si>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</si>
  <si>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</si>
  <si>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</si>
  <si>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</si>
  <si>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</si>
  <si>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</si>
  <si>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</si>
  <si>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</si>
  <si>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</si>
  <si>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</si>
  <si>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</si>
  <si>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</si>
  <si>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</si>
  <si>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</si>
  <si>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</si>
  <si>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</si>
  <si>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</si>
  <si>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</si>
  <si>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</si>
  <si>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</si>
  <si>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</si>
  <si>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</si>
  <si>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</si>
  <si>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</si>
  <si>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</si>
  <si>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</si>
  <si>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</si>
  <si>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</si>
  <si>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</si>
  <si>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</si>
  <si>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</si>
  <si>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</si>
  <si>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</si>
  <si>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</si>
  <si>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</si>
  <si>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</si>
  <si>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</si>
  <si>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</si>
  <si>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</si>
  <si>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</si>
  <si>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</si>
  <si>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</si>
  <si>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</si>
  <si>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</si>
  <si>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</si>
  <si>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</si>
  <si>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</si>
  <si>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</si>
  <si>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</si>
  <si>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</si>
  <si>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</si>
  <si>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</si>
  <si>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</si>
  <si>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</si>
  <si>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</si>
  <si>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</si>
  <si>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</si>
  <si>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</si>
  <si>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</si>
  <si>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</si>
  <si>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</si>
  <si>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</si>
  <si>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</si>
  <si>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</si>
  <si>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</si>
  <si>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</si>
  <si>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</si>
  <si>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</si>
  <si>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</si>
  <si>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</si>
  <si>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</si>
  <si>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</si>
  <si>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</si>
  <si>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</si>
  <si>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</si>
  <si>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</si>
  <si>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</si>
  <si>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</si>
  <si>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</si>
  <si>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</si>
  <si>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</si>
  <si>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</si>
  <si>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</si>
  <si>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</si>
  <si>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</si>
  <si>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</si>
  <si>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</si>
  <si>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</si>
  <si>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</si>
  <si>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</si>
  <si>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</si>
  <si>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</si>
  <si>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</si>
  <si>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</si>
  <si>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</si>
  <si>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</si>
  <si>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</si>
  <si>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</si>
  <si>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</si>
  <si>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</si>
  <si>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</si>
  <si>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</si>
  <si>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</si>
  <si>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</si>
  <si>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</si>
  <si>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</si>
  <si>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</si>
  <si>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</si>
  <si>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</si>
  <si>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</si>
  <si>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</si>
  <si>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</si>
  <si>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</si>
  <si>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</si>
  <si>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</si>
  <si>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</si>
  <si>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</si>
  <si>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</si>
  <si>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</si>
  <si>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</si>
  <si>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</si>
  <si>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</si>
  <si>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</si>
  <si>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</si>
  <si>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</si>
  <si>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</si>
  <si>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</si>
  <si>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</si>
  <si>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</si>
  <si>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</si>
  <si>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</si>
  <si>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</si>
  <si>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</si>
  <si>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</si>
  <si>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</si>
  <si>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</si>
  <si>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</si>
  <si>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</si>
  <si>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</si>
  <si>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</si>
  <si>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</si>
  <si>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</si>
  <si>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</si>
  <si>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</si>
  <si>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</si>
  <si>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</si>
  <si>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</si>
  <si>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</si>
  <si>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</si>
  <si>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</si>
  <si>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</si>
  <si>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</si>
  <si>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</si>
  <si>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</si>
  <si>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</si>
  <si>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</si>
  <si>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</si>
  <si>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</si>
  <si>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</si>
  <si>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</si>
  <si>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</si>
  <si>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</si>
  <si>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</si>
  <si>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</si>
  <si>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</si>
  <si>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</si>
  <si>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</si>
  <si>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</si>
  <si>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</si>
  <si>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</si>
  <si>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</si>
  <si>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</si>
  <si>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</si>
  <si>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</si>
  <si>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</si>
  <si>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</si>
  <si>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</si>
  <si>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</si>
  <si>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</si>
  <si>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</si>
  <si>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</si>
  <si>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</si>
  <si>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</si>
  <si>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</si>
  <si>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</si>
  <si>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</si>
  <si>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</si>
  <si>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</si>
  <si>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</si>
  <si>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</si>
  <si>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</si>
  <si>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</si>
  <si>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</si>
  <si>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</si>
  <si>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</si>
  <si>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</si>
  <si>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</si>
  <si>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</si>
  <si>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</si>
  <si>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</si>
  <si>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</si>
  <si>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</si>
  <si>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</si>
  <si>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</si>
  <si>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</si>
  <si>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</si>
  <si>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</si>
  <si>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</si>
  <si>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</si>
  <si>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</si>
  <si>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</si>
  <si>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</si>
  <si>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</si>
  <si>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</si>
  <si>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</si>
  <si>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</si>
  <si>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</si>
  <si>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</si>
  <si>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</si>
  <si>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</si>
  <si>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</si>
  <si>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</si>
  <si>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</si>
  <si>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</si>
  <si>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</si>
  <si>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</si>
  <si>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</si>
  <si>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</si>
  <si>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</si>
  <si>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</si>
  <si>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</si>
  <si>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</si>
  <si>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</si>
  <si>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</si>
  <si>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</si>
  <si>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</si>
  <si>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</si>
  <si>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</si>
  <si>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</si>
  <si>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</si>
  <si>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</si>
  <si>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</si>
  <si>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</si>
  <si>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</si>
  <si>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</si>
  <si>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</si>
  <si>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</si>
  <si>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</si>
  <si>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</si>
  <si>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</si>
  <si>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</si>
  <si>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</si>
  <si>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</si>
  <si>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</si>
  <si>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</si>
  <si>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</si>
  <si>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</si>
  <si>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</si>
  <si>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</si>
  <si>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</si>
  <si>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</si>
  <si>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</si>
  <si>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</si>
  <si>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</si>
  <si>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</si>
  <si>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</si>
  <si>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</si>
  <si>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</si>
  <si>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</si>
  <si>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</si>
  <si>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</si>
  <si>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</si>
  <si>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</si>
  <si>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</si>
  <si>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</si>
  <si>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</si>
  <si>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</si>
  <si>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</si>
  <si>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</si>
  <si>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</si>
  <si>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</si>
  <si>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</si>
  <si>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</si>
  <si>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</si>
  <si>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</si>
  <si>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</si>
  <si>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</si>
  <si>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</si>
  <si>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</si>
  <si>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</si>
  <si>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</si>
  <si>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</si>
  <si>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</si>
  <si>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</si>
  <si>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</si>
  <si>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</si>
  <si>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</si>
  <si>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</si>
  <si>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</si>
  <si>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</si>
  <si>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</si>
  <si>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</si>
  <si>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</si>
  <si>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</si>
  <si>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</si>
  <si>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</si>
  <si>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</si>
  <si>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</si>
  <si>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</si>
  <si>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</si>
  <si>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</si>
  <si>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</si>
  <si>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</si>
  <si>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</si>
  <si>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</si>
  <si>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</si>
  <si>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</si>
  <si>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</si>
  <si>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</si>
  <si>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</si>
  <si>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</si>
  <si>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</si>
  <si>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</si>
  <si>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</si>
  <si>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</si>
  <si>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</si>
  <si>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</si>
  <si>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</si>
  <si>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</si>
  <si>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</si>
  <si>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</si>
  <si>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</si>
  <si>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</si>
  <si>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</si>
  <si>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</si>
  <si>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</si>
  <si>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</si>
  <si>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</si>
  <si>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</si>
  <si>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</si>
  <si>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</si>
  <si>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</si>
  <si>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</si>
  <si>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</si>
  <si>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</si>
  <si>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</si>
  <si>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</si>
  <si>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</si>
  <si>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</si>
  <si>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</si>
  <si>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</si>
  <si>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</si>
  <si>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</si>
  <si>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</si>
  <si>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</si>
  <si>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</si>
  <si>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</si>
  <si>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</si>
  <si>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</si>
  <si>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</si>
  <si>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</si>
  <si>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</si>
  <si>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</si>
  <si>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</si>
  <si>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</si>
  <si>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</si>
  <si>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</si>
  <si>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</si>
  <si>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</si>
  <si>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</si>
  <si>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</si>
  <si>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</si>
  <si>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</si>
  <si>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</si>
  <si>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</si>
  <si>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</si>
  <si>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</si>
  <si>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</si>
  <si>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</si>
  <si>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</si>
  <si>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</si>
  <si>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</si>
  <si>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</si>
  <si>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</si>
  <si>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</si>
  <si>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</si>
  <si>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</si>
  <si>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</si>
  <si>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</si>
  <si>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</si>
  <si>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</si>
  <si>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</si>
  <si>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</si>
  <si>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</si>
  <si>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</si>
  <si>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</si>
  <si>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</si>
  <si>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</si>
  <si>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</si>
  <si>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</si>
  <si>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</si>
  <si>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</si>
  <si>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</si>
  <si>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</si>
  <si>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</si>
  <si>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</si>
  <si>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</si>
  <si>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</si>
  <si>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</si>
  <si>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</si>
  <si>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</si>
  <si>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</si>
  <si>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</si>
  <si>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</si>
  <si>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</si>
  <si>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</si>
  <si>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</si>
  <si>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</si>
  <si>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</si>
  <si>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</si>
  <si>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</si>
  <si>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</si>
  <si>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</si>
  <si>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</si>
  <si>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</si>
  <si>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</si>
  <si>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</si>
  <si>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</si>
  <si>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</si>
  <si>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</si>
  <si>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</si>
  <si>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</si>
  <si>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</si>
  <si>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</si>
  <si>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</si>
  <si>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</si>
  <si>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</si>
  <si>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</si>
  <si>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</si>
  <si>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</si>
  <si>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</si>
  <si>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</si>
  <si>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</si>
  <si>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</si>
  <si>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</si>
  <si>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</si>
  <si>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</si>
  <si>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</si>
  <si>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</si>
  <si>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</si>
  <si>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</si>
  <si>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</si>
  <si>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</si>
  <si>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</si>
  <si>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</si>
  <si>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</si>
  <si>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</si>
  <si>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</si>
  <si>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</si>
  <si>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</si>
  <si>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</si>
  <si>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</si>
  <si>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</si>
  <si>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</si>
  <si>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</si>
  <si>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</si>
  <si>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</si>
  <si>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</si>
  <si>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</si>
  <si>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</si>
  <si>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</si>
  <si>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</si>
  <si>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</si>
  <si>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</si>
  <si>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</si>
  <si>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</si>
  <si>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</si>
  <si>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</si>
  <si>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</si>
  <si>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</si>
  <si>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</si>
  <si>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</si>
  <si>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</si>
  <si>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</si>
  <si>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</si>
  <si>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</si>
  <si>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</si>
  <si>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</si>
  <si>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</si>
  <si>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</si>
  <si>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</si>
  <si>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</si>
  <si>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</si>
  <si>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</si>
  <si>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</si>
  <si>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</si>
  <si>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</si>
  <si>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</si>
  <si>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</si>
  <si>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</si>
  <si>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</si>
  <si>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</si>
  <si>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</si>
  <si>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</si>
  <si>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</si>
  <si>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</si>
  <si>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</si>
  <si>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</si>
  <si>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</si>
  <si>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</si>
  <si>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</si>
  <si>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</si>
  <si>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</si>
  <si>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</si>
  <si>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</si>
  <si>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</si>
  <si>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</si>
  <si>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</si>
  <si>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</si>
  <si>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</si>
  <si>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</si>
  <si>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</si>
  <si>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</si>
  <si>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</si>
  <si>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</si>
  <si>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</si>
  <si>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</si>
  <si>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</si>
  <si>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</si>
  <si>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</si>
  <si>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</si>
  <si>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</si>
  <si>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</si>
  <si>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</si>
  <si>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</si>
  <si>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</si>
  <si>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</si>
  <si>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</si>
  <si>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</si>
  <si>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</si>
  <si>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</si>
  <si>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</si>
  <si>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</si>
  <si>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</si>
  <si>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</si>
  <si>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</si>
  <si>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</si>
  <si>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</si>
  <si>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</si>
  <si>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</si>
  <si>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</si>
  <si>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</si>
  <si>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</si>
  <si>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</si>
  <si>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</si>
  <si>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</si>
  <si>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</si>
  <si>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</si>
  <si>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</si>
  <si>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</si>
  <si>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</si>
  <si>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</si>
  <si>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</si>
  <si>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</si>
  <si>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</si>
  <si>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</si>
  <si>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</si>
  <si>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</si>
  <si>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</si>
  <si>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</si>
  <si>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</si>
  <si>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</si>
  <si>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</si>
  <si>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</si>
  <si>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</si>
  <si>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</si>
  <si>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</si>
  <si>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</si>
  <si>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</si>
  <si>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</si>
  <si>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</si>
  <si>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</si>
  <si>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</si>
  <si>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</si>
  <si>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</si>
  <si>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</si>
  <si>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</si>
  <si>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</si>
  <si>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</si>
  <si>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</si>
  <si>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</si>
  <si>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</si>
  <si>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</si>
  <si>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</si>
  <si>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</si>
  <si>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</si>
  <si>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</si>
  <si>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</si>
  <si>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</si>
  <si>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</si>
  <si>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</si>
  <si>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</si>
  <si>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</si>
  <si>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</si>
  <si>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</si>
  <si>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</si>
  <si>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</si>
  <si>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</si>
  <si>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</si>
  <si>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</si>
  <si>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</si>
  <si>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</si>
  <si>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</si>
  <si>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</si>
  <si>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</si>
  <si>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</si>
  <si>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</si>
  <si>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</si>
  <si>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</si>
  <si>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</si>
  <si>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</si>
  <si>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</si>
  <si>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</si>
  <si>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</si>
  <si>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</si>
  <si>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</si>
  <si>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</si>
  <si>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</si>
  <si>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</si>
  <si>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</si>
  <si>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</si>
  <si>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</si>
  <si>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</si>
  <si>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</si>
  <si>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</si>
  <si>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</si>
  <si>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</si>
  <si>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</si>
  <si>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</si>
  <si>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</si>
  <si>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</si>
  <si>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</si>
  <si>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</si>
  <si>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</si>
  <si>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</si>
  <si>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</si>
  <si>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</si>
  <si>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</si>
  <si>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</si>
  <si>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</si>
  <si>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</si>
  <si>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</si>
  <si>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</si>
  <si>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</si>
  <si>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</si>
  <si>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</si>
  <si>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</si>
  <si>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</si>
  <si>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</si>
  <si>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</si>
  <si>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</si>
  <si>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</si>
  <si>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</si>
  <si>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</si>
  <si>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</si>
  <si>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</si>
  <si>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</si>
  <si>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</si>
  <si>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</si>
  <si>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</si>
  <si>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</si>
  <si>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</si>
  <si>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</si>
  <si>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</si>
  <si>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</si>
  <si>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</si>
  <si>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</si>
  <si>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</si>
  <si>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</si>
  <si>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</si>
  <si>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</si>
  <si>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</si>
  <si>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</si>
  <si>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</si>
  <si>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</si>
  <si>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</si>
  <si>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</si>
  <si>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</si>
  <si>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</si>
  <si>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</si>
  <si>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</si>
  <si>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</si>
  <si>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</si>
  <si>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</si>
  <si>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</si>
  <si>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</si>
  <si>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</si>
  <si>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</si>
  <si>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</si>
  <si>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</si>
  <si>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</si>
  <si>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</si>
  <si>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</si>
  <si>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</si>
  <si>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</si>
  <si>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</si>
  <si>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</si>
  <si>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</si>
  <si>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</si>
  <si>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</si>
  <si>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</si>
  <si>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</si>
  <si>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</si>
  <si>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</si>
  <si>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</si>
  <si>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</si>
  <si>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</si>
  <si>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</si>
  <si>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</si>
  <si>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</si>
  <si>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</si>
  <si>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</si>
  <si>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</si>
  <si>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</si>
  <si>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</si>
  <si>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</si>
  <si>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</si>
  <si>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</si>
  <si>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</si>
  <si>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</si>
  <si>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</si>
  <si>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</si>
  <si>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</si>
  <si>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</si>
  <si>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</si>
  <si>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</si>
  <si>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</si>
  <si>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</si>
  <si>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</si>
  <si>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</si>
  <si>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</si>
  <si>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</si>
  <si>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</si>
  <si>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</si>
  <si>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</si>
  <si>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</si>
  <si>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</si>
  <si>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</si>
  <si>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</si>
  <si>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</si>
  <si>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</si>
  <si>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</si>
  <si>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</si>
  <si>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</si>
  <si>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</si>
  <si>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</si>
  <si>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</si>
  <si>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</si>
  <si>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</si>
  <si>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</si>
  <si>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</si>
  <si>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</si>
  <si>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</si>
  <si>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</si>
  <si>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</si>
  <si>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</si>
  <si>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</si>
  <si>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</si>
  <si>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</si>
  <si>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</si>
  <si>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</si>
  <si>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</si>
  <si>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</si>
  <si>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</si>
  <si>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</si>
  <si>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</si>
  <si>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</si>
  <si>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</si>
  <si>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</si>
  <si>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</si>
  <si>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</si>
  <si>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</si>
  <si>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</si>
  <si>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</si>
  <si>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</si>
  <si>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</si>
  <si>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</si>
  <si>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</si>
  <si>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</si>
  <si>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</si>
  <si>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</si>
  <si>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</si>
  <si>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</si>
  <si>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</si>
  <si>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</si>
  <si>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</si>
  <si>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</si>
  <si>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</si>
  <si>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</si>
  <si>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</si>
  <si>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</si>
  <si>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</si>
  <si>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</si>
  <si>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</si>
  <si>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</si>
  <si>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</si>
  <si>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</si>
  <si>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</si>
  <si>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</si>
  <si>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</si>
  <si>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</si>
  <si>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</si>
  <si>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</si>
  <si>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</si>
  <si>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</si>
  <si>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</si>
  <si>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</si>
  <si>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</si>
  <si>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</si>
  <si>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</si>
  <si>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</si>
  <si>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</si>
  <si>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</si>
  <si>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</si>
  <si>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</si>
  <si>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</si>
  <si>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</si>
  <si>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</si>
  <si>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</si>
  <si>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</si>
  <si>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</si>
  <si>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</si>
  <si>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</si>
  <si>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</si>
  <si>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</si>
  <si>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</si>
  <si>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</si>
  <si>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</si>
  <si>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</si>
  <si>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</si>
  <si>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</si>
  <si>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</si>
  <si>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</si>
  <si>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</si>
  <si>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</si>
  <si>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</si>
  <si>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</si>
  <si>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</si>
  <si>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</si>
  <si>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</si>
  <si>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</si>
  <si>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</si>
  <si>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</si>
  <si>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</si>
  <si>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</si>
  <si>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</si>
  <si>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</si>
  <si>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</si>
  <si>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</si>
  <si>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</si>
  <si>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</si>
  <si>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</si>
  <si>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</si>
  <si>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</si>
  <si>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</si>
  <si>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</si>
  <si>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</si>
  <si>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</si>
  <si>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</si>
  <si>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</si>
  <si>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</si>
  <si>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</si>
  <si>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</si>
  <si>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</si>
  <si>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</si>
  <si>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</si>
  <si>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</si>
  <si>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</si>
  <si>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</si>
  <si>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</si>
  <si>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</si>
  <si>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</si>
  <si>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</si>
  <si>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</si>
  <si>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</si>
  <si>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</si>
  <si>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</si>
  <si>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</si>
  <si>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</si>
  <si>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</si>
  <si>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</si>
  <si>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</si>
  <si>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</si>
  <si>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</si>
  <si>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</si>
  <si>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</si>
  <si>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</si>
  <si>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</si>
  <si>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</si>
  <si>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</si>
  <si>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</si>
  <si>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</si>
  <si>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</si>
  <si>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</si>
  <si>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</si>
  <si>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</si>
  <si>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</si>
  <si>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</si>
  <si>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</si>
  <si>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</si>
  <si>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</si>
  <si>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</si>
  <si>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</si>
  <si>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</si>
  <si>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</si>
  <si>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</si>
  <si>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</si>
  <si>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</si>
  <si>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</si>
  <si>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</si>
  <si>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</si>
  <si>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</si>
  <si>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</si>
  <si>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</si>
  <si>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</si>
  <si>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</si>
  <si>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</si>
  <si>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</si>
  <si>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</si>
  <si>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</si>
  <si>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</si>
  <si>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</si>
  <si>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</si>
  <si>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</si>
  <si>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</si>
  <si>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</si>
  <si>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</si>
  <si>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</si>
  <si>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</si>
  <si>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</si>
  <si>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</si>
  <si>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</si>
  <si>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</si>
  <si>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</si>
  <si>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</si>
  <si>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</si>
  <si>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</si>
  <si>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</si>
  <si>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</si>
  <si>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</si>
  <si>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</si>
  <si>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</si>
  <si>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</si>
  <si>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</si>
  <si>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</si>
  <si>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</si>
  <si>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</si>
  <si>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</si>
  <si>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</si>
  <si>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</si>
  <si>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</si>
  <si>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</si>
  <si>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</si>
  <si>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</si>
  <si>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</si>
  <si>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</si>
  <si>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</si>
  <si>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</si>
  <si>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</si>
  <si>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</si>
  <si>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</si>
  <si>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</si>
  <si>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</si>
  <si>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</si>
  <si>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</si>
  <si>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</si>
  <si>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</si>
  <si>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</si>
  <si>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</si>
  <si>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</si>
  <si>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</si>
  <si>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</si>
  <si>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</si>
  <si>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</si>
  <si>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</si>
  <si>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</si>
  <si>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</si>
  <si>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</si>
  <si>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</si>
  <si>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</si>
  <si>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</si>
  <si>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</si>
  <si>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</si>
  <si>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</si>
  <si>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</si>
  <si>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</si>
  <si>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</si>
  <si>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</si>
  <si>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</si>
  <si>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</si>
  <si>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</si>
  <si>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</si>
  <si>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</si>
  <si>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</si>
  <si>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</si>
  <si>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</si>
  <si>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</si>
  <si>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</si>
  <si>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</si>
  <si>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</si>
  <si>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</si>
  <si>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</si>
  <si>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</si>
  <si>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</si>
  <si>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</si>
  <si>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</si>
  <si>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</si>
  <si>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</si>
  <si>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</si>
  <si>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</si>
  <si>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</si>
  <si>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</si>
  <si>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</si>
  <si>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</si>
  <si>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</si>
  <si>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</si>
  <si>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</si>
  <si>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</si>
  <si>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</si>
  <si>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</si>
  <si>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</si>
  <si>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</si>
  <si>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</si>
  <si>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</si>
  <si>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</si>
  <si>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</si>
  <si>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</si>
  <si>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</si>
  <si>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</si>
  <si>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</si>
  <si>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</si>
  <si>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</si>
  <si>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</si>
  <si>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</si>
  <si>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</si>
  <si>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</si>
  <si>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</si>
  <si>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</si>
  <si>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</si>
  <si>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</si>
  <si>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</si>
  <si>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</si>
  <si>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</si>
  <si>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</si>
  <si>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</si>
  <si>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</si>
  <si>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</si>
  <si>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</si>
  <si>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</si>
  <si>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</si>
  <si>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</si>
  <si>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</si>
  <si>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</si>
  <si>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</si>
  <si>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</si>
  <si>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</si>
  <si>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</si>
  <si>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</si>
  <si>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</si>
  <si>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</si>
  <si>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</si>
  <si>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</si>
  <si>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</si>
  <si>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</si>
  <si>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</si>
  <si>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</si>
  <si>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</si>
  <si>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</si>
  <si>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</si>
  <si>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</si>
  <si>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</si>
  <si>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</si>
  <si>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</si>
  <si>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</si>
  <si>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</si>
  <si>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</si>
  <si>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</si>
  <si>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</si>
  <si>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</si>
  <si>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</si>
  <si>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</si>
  <si>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</si>
  <si>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</si>
  <si>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</si>
  <si>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</si>
  <si>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</si>
  <si>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</si>
  <si>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</si>
  <si>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</si>
  <si>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</si>
  <si>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</si>
  <si>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</si>
  <si>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</si>
  <si>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</si>
  <si>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</si>
  <si>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</si>
  <si>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</si>
  <si>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</si>
  <si>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</si>
  <si>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</si>
  <si>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</si>
  <si>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</si>
  <si>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</si>
  <si>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</si>
  <si>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</si>
  <si>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</si>
  <si>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</si>
  <si>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</si>
  <si>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</si>
  <si>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</si>
  <si>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</si>
  <si>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</si>
  <si>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</si>
  <si>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</si>
  <si>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</si>
  <si>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</si>
  <si>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</si>
  <si>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</si>
  <si>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</si>
  <si>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</si>
  <si>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</si>
  <si>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</si>
  <si>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</si>
  <si>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</si>
  <si>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</si>
  <si>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</si>
  <si>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</si>
  <si>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</si>
  <si>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</si>
  <si>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</si>
  <si>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</si>
  <si>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</si>
  <si>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</si>
  <si>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</si>
  <si>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</si>
  <si>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</si>
  <si>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</si>
  <si>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</si>
  <si>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</si>
  <si>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</si>
  <si>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</si>
  <si>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</si>
  <si>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</si>
  <si>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</si>
  <si>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</si>
  <si>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</si>
  <si>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</si>
  <si>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</si>
  <si>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</si>
  <si>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</si>
  <si>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</si>
  <si>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</si>
  <si>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</si>
  <si>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</si>
  <si>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</si>
  <si>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</si>
  <si>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</si>
  <si>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</si>
  <si>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</si>
  <si>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</si>
  <si>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</si>
  <si>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</si>
  <si>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</si>
  <si>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</si>
  <si>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</si>
  <si>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</si>
  <si>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</si>
  <si>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</si>
  <si>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</si>
  <si>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</si>
  <si>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</si>
  <si>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</si>
  <si>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</si>
  <si>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</si>
  <si>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</si>
  <si>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</si>
  <si>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</si>
  <si>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</si>
  <si>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</si>
  <si>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</si>
  <si>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</si>
  <si>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</si>
  <si>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</si>
  <si>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</si>
  <si>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</si>
  <si>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</si>
  <si>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</si>
  <si>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</si>
  <si>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</si>
  <si>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</si>
  <si>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</si>
  <si>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</si>
  <si>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</si>
  <si>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</si>
  <si>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</si>
  <si>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</si>
  <si>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</si>
  <si>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</si>
  <si>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</si>
  <si>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</si>
  <si>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</si>
  <si>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</si>
  <si>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</si>
  <si>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</si>
  <si>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</si>
  <si>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</si>
  <si>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</si>
  <si>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</si>
  <si>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</si>
  <si>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</si>
  <si>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</si>
  <si>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</si>
  <si>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</si>
  <si>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</si>
  <si>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</si>
  <si>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</si>
  <si>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</si>
  <si>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</si>
  <si>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</si>
  <si>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</si>
  <si>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</si>
  <si>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</si>
  <si>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</si>
  <si>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</si>
  <si>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</si>
  <si>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</si>
  <si>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</si>
  <si>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</si>
  <si>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</si>
  <si>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</si>
  <si>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</si>
  <si>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</si>
  <si>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</si>
  <si>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</si>
  <si>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</si>
  <si>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</si>
  <si>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</si>
  <si>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</si>
  <si>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</si>
  <si>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</si>
  <si>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</si>
  <si>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</si>
  <si>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</si>
  <si>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</si>
  <si>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</si>
  <si>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</si>
  <si>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</si>
  <si>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</si>
  <si>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</si>
  <si>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</si>
  <si>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</si>
  <si>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</si>
  <si>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</si>
  <si>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</si>
  <si>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</si>
  <si>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</si>
  <si>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</si>
  <si>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</si>
  <si>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</si>
  <si>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</si>
  <si>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</si>
  <si>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</si>
  <si>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</si>
  <si>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</si>
  <si>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</si>
  <si>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</si>
  <si>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</si>
  <si>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</si>
  <si>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</si>
  <si>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</si>
  <si>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</si>
  <si>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</si>
  <si>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</si>
  <si>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</si>
  <si>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</si>
  <si>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</si>
  <si>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</si>
  <si>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</si>
  <si>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</si>
  <si>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</si>
  <si>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</si>
  <si>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</si>
  <si>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</si>
  <si>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</si>
  <si>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</si>
  <si>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</si>
  <si>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</si>
  <si>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</si>
  <si>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</si>
  <si>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</si>
  <si>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</si>
  <si>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</si>
  <si>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</si>
  <si>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</si>
  <si>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</si>
  <si>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</si>
  <si>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</si>
  <si>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</si>
  <si>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</si>
  <si>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</si>
  <si>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</si>
  <si>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</si>
  <si>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</si>
  <si>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</si>
  <si>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</si>
  <si>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</si>
  <si>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</si>
  <si>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</si>
  <si>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</si>
  <si>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</si>
  <si>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</si>
  <si>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</si>
  <si>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</si>
  <si>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</si>
  <si>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</si>
  <si>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</si>
  <si>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</si>
  <si>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</si>
  <si>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</si>
  <si>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</si>
  <si>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</si>
  <si>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</si>
  <si>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</si>
  <si>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</si>
  <si>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</si>
  <si>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</si>
  <si>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</si>
  <si>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</si>
  <si>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</si>
  <si>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</si>
  <si>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</si>
  <si>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</si>
  <si>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</si>
  <si>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</si>
  <si>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</si>
  <si>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</si>
  <si>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</si>
  <si>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</si>
  <si>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</si>
  <si>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</si>
  <si>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</si>
  <si>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</si>
  <si>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</si>
  <si>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</si>
  <si>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</si>
  <si>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</si>
  <si>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</si>
  <si>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</si>
  <si>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</si>
  <si>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</si>
  <si>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</si>
  <si>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</si>
  <si>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</si>
  <si>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</si>
  <si>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</si>
  <si>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</si>
  <si>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</si>
  <si>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</si>
  <si>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</si>
  <si>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</si>
  <si>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</si>
  <si>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</si>
  <si>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</si>
  <si>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</si>
  <si>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</si>
  <si>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</si>
  <si>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</si>
  <si>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</si>
  <si>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</si>
  <si>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</si>
  <si>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</si>
  <si>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</si>
  <si>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</si>
  <si>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</si>
  <si>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</si>
  <si>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</si>
  <si>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</si>
  <si>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</si>
  <si>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</si>
  <si>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</si>
  <si>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</si>
  <si>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</si>
  <si>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</si>
  <si>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</si>
  <si>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</si>
  <si>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</si>
  <si>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</si>
  <si>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</si>
  <si>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</si>
  <si>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</si>
  <si>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</si>
  <si>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</si>
  <si>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</si>
  <si>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</si>
  <si>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</si>
  <si>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</si>
  <si>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</si>
  <si>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</si>
  <si>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</si>
  <si>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</si>
  <si>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</si>
  <si>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</si>
  <si>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</si>
  <si>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</si>
  <si>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</si>
  <si>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</si>
  <si>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</si>
  <si>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</si>
  <si>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</si>
  <si>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</si>
  <si>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</si>
  <si>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</si>
  <si>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</si>
  <si>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</si>
  <si>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</si>
  <si>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</si>
  <si>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</si>
  <si>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</si>
  <si>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</si>
  <si>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</si>
  <si>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</si>
  <si>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</si>
  <si>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</si>
  <si>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</si>
  <si>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</si>
  <si>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</si>
  <si>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</si>
  <si>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</si>
  <si>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</si>
  <si>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</si>
  <si>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</si>
  <si>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</si>
  <si>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</si>
  <si>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</si>
  <si>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</si>
  <si>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</si>
  <si>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</si>
  <si>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</si>
  <si>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</si>
  <si>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</si>
  <si>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</si>
  <si>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</si>
  <si>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</si>
  <si>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</si>
  <si>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</si>
  <si>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</si>
  <si>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</si>
  <si>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</si>
  <si>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</si>
  <si>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</si>
  <si>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</si>
  <si>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</si>
  <si>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</si>
  <si>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</si>
  <si>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</si>
  <si>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</si>
  <si>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</si>
  <si>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</si>
  <si>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</si>
  <si>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</si>
  <si>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</si>
  <si>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</si>
  <si>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</si>
  <si>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</si>
  <si>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</si>
  <si>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</si>
  <si>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</si>
  <si>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</si>
  <si>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</si>
  <si>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</si>
  <si>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</si>
  <si>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</si>
  <si>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</si>
  <si>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</si>
  <si>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</si>
  <si>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</si>
  <si>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</si>
  <si>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</si>
  <si>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</si>
  <si>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</si>
  <si>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</si>
  <si>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</si>
  <si>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</si>
  <si>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</si>
  <si>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</si>
  <si>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</si>
  <si>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</si>
  <si>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</si>
  <si>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</si>
  <si>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</si>
  <si>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</si>
  <si>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</si>
  <si>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</si>
  <si>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</si>
  <si>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</si>
  <si>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</si>
  <si>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</si>
  <si>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</si>
  <si>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</si>
  <si>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</si>
  <si>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</si>
  <si>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</si>
  <si>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</si>
  <si>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</si>
  <si>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</si>
  <si>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</si>
  <si>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</si>
  <si>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</si>
  <si>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</si>
  <si>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</si>
  <si>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</si>
  <si>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</si>
  <si>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</si>
  <si>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</si>
  <si>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</si>
  <si>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</si>
  <si>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</si>
  <si>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</si>
  <si>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</si>
  <si>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</si>
  <si>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</si>
  <si>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</si>
  <si>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</si>
  <si>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</si>
  <si>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</si>
  <si>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</si>
  <si>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</si>
  <si>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</si>
  <si>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</si>
  <si>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</si>
  <si>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</si>
  <si>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</si>
  <si>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</si>
  <si>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</si>
  <si>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</si>
  <si>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</si>
  <si>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</si>
  <si>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</si>
  <si>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</si>
  <si>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</si>
  <si>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</si>
  <si>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</si>
  <si>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</si>
  <si>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</si>
  <si>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</si>
  <si>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</si>
  <si>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</si>
  <si>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</si>
  <si>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</si>
  <si>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</si>
  <si>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</si>
  <si>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</si>
  <si>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</si>
  <si>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</si>
  <si>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</si>
  <si>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</si>
  <si>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</si>
  <si>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</si>
  <si>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</si>
  <si>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</si>
  <si>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</si>
  <si>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</si>
  <si>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</si>
  <si>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</si>
  <si>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</si>
  <si>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</si>
  <si>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</si>
  <si>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</si>
  <si>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</si>
  <si>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</si>
  <si>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</si>
  <si>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</si>
  <si>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</si>
  <si>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</si>
  <si>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</si>
  <si>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</si>
  <si>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</si>
  <si>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</si>
  <si>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</si>
  <si>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</si>
  <si>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</si>
  <si>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</si>
  <si>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</si>
  <si>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</si>
  <si>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</si>
  <si>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</si>
  <si>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</si>
  <si>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</si>
  <si>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</si>
  <si>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</si>
  <si>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</si>
  <si>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</si>
  <si>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</si>
  <si>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</si>
  <si>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</si>
  <si>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</si>
  <si>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</si>
  <si>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</si>
  <si>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</si>
  <si>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</si>
  <si>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</si>
  <si>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</si>
  <si>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</si>
  <si>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</si>
  <si>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</si>
  <si>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</si>
  <si>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</si>
  <si>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</si>
  <si>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</si>
  <si>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</si>
  <si>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</si>
  <si>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</si>
  <si>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</si>
  <si>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</si>
  <si>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</si>
  <si>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</si>
  <si>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</si>
  <si>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</si>
  <si>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</si>
  <si>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</si>
  <si>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</si>
  <si>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</si>
  <si>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</si>
  <si>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</si>
  <si>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</si>
  <si>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</si>
  <si>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</si>
  <si>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</si>
  <si>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</si>
  <si>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</si>
  <si>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</si>
  <si>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</si>
  <si>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</si>
  <si>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</si>
  <si>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</si>
  <si>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</si>
  <si>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</si>
  <si>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</si>
  <si>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</si>
  <si>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</si>
  <si>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</si>
  <si>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</si>
  <si>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</si>
  <si>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</si>
  <si>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</si>
  <si>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</si>
  <si>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</si>
  <si>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</si>
  <si>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</si>
  <si>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</si>
  <si>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</si>
  <si>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</si>
  <si>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</si>
  <si>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</si>
  <si>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</si>
  <si>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</si>
  <si>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</si>
  <si>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</si>
  <si>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</si>
  <si>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</si>
  <si>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</si>
  <si>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</si>
  <si>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</si>
  <si>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</si>
  <si>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</si>
  <si>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</si>
  <si>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</si>
  <si>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</si>
  <si>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</si>
  <si>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</si>
  <si>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</si>
  <si>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</si>
  <si>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</si>
  <si>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</si>
  <si>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</si>
  <si>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</si>
  <si>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</si>
  <si>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</si>
  <si>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</si>
  <si>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</si>
  <si>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</si>
  <si>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</si>
  <si>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</si>
  <si>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</si>
  <si>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</si>
  <si>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</si>
  <si>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</si>
  <si>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</si>
  <si>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</si>
  <si>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</si>
  <si>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</si>
  <si>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</si>
  <si>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</si>
  <si>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</si>
  <si>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</si>
  <si>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</si>
  <si>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</si>
  <si>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</si>
  <si>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</si>
  <si>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</si>
  <si>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</si>
  <si>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</si>
  <si>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</si>
  <si>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</si>
  <si>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</si>
  <si>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</si>
  <si>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</si>
  <si>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</si>
  <si>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</si>
  <si>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</si>
  <si>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</si>
  <si>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</si>
  <si>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</si>
  <si>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</si>
  <si>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</si>
  <si>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</si>
  <si>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</si>
  <si>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</si>
  <si>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</si>
  <si>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</si>
  <si>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</si>
  <si>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</si>
  <si>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</si>
  <si>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</si>
  <si>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</si>
  <si>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</si>
  <si>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</si>
  <si>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</si>
  <si>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</si>
  <si>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</si>
  <si>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</si>
  <si>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</si>
  <si>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</si>
  <si>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</si>
  <si>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</si>
  <si>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</si>
  <si>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</si>
  <si>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</si>
  <si>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</si>
  <si>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</si>
  <si>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</si>
  <si>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</si>
  <si>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</si>
  <si>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</si>
  <si>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</si>
  <si>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</si>
  <si>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</si>
  <si>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</si>
  <si>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</si>
  <si>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</si>
  <si>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</si>
  <si>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</si>
  <si>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</si>
  <si>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</si>
  <si>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</si>
  <si>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</si>
  <si>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</si>
  <si>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</si>
  <si>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</si>
  <si>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</si>
  <si>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</si>
  <si>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</si>
  <si>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</si>
  <si>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</si>
  <si>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</si>
  <si>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</si>
  <si>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</si>
  <si>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</si>
  <si>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</si>
  <si>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</si>
  <si>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</si>
  <si>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</si>
  <si>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</si>
  <si>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</si>
  <si>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</si>
  <si>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</si>
  <si>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</si>
  <si>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</si>
  <si>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</si>
  <si>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</si>
  <si>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</si>
  <si>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</si>
  <si>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</si>
  <si>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</si>
  <si>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</si>
  <si>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</si>
  <si>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</si>
  <si>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</si>
  <si>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</si>
  <si>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</si>
  <si>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</si>
  <si>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</si>
  <si>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</si>
  <si>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</si>
  <si>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</si>
  <si>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</si>
  <si>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</si>
  <si>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</si>
  <si>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</si>
  <si>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</si>
  <si>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</si>
  <si>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</si>
  <si>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</si>
  <si>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</si>
  <si>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</si>
  <si>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</si>
  <si>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</si>
  <si>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</si>
  <si>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</si>
  <si>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</si>
  <si>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</si>
  <si>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</si>
  <si>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</si>
  <si>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</si>
  <si>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</si>
  <si>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</si>
  <si>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</si>
  <si>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</si>
  <si>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</si>
  <si>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</si>
  <si>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</si>
  <si>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</si>
  <si>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</si>
  <si>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</si>
  <si>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</si>
  <si>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</si>
  <si>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</si>
  <si>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</si>
  <si>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</si>
  <si>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</si>
  <si>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</si>
  <si>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</si>
  <si>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</si>
  <si>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</si>
  <si>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</si>
  <si>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</si>
  <si>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</si>
  <si>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</si>
  <si>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</si>
  <si>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</si>
  <si>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</si>
  <si>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</si>
  <si>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</si>
  <si>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</si>
  <si>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</si>
  <si>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</si>
  <si>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</si>
  <si>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</si>
  <si>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</si>
  <si>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</si>
  <si>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</si>
  <si>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</si>
  <si>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</si>
  <si>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</si>
  <si>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</si>
  <si>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</si>
  <si>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</si>
  <si>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</si>
  <si>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</si>
  <si>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</si>
  <si>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</si>
  <si>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</si>
  <si>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</si>
  <si>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</si>
  <si>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</si>
  <si>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</si>
  <si>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</si>
  <si>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</si>
  <si>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</si>
  <si>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</si>
  <si>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</si>
  <si>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</si>
  <si>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</si>
  <si>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</si>
  <si>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</si>
  <si>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</si>
  <si>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</si>
  <si>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</si>
  <si>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</si>
  <si>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</si>
  <si>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</si>
  <si>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</si>
  <si>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</si>
  <si>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</si>
  <si>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</si>
  <si>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</si>
  <si>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</si>
  <si>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</si>
  <si>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</si>
  <si>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</si>
  <si>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</si>
  <si>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</si>
  <si>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</si>
  <si>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</si>
  <si>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</si>
  <si>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</si>
  <si>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</si>
  <si>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</si>
  <si>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</si>
  <si>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</si>
  <si>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</si>
  <si>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</si>
  <si>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</si>
  <si>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</si>
  <si>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</si>
  <si>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</si>
  <si>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</si>
  <si>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</si>
  <si>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</si>
  <si>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</si>
  <si>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</si>
  <si>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</si>
  <si>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</si>
  <si>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</si>
  <si>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</si>
  <si>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</si>
  <si>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</si>
  <si>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</si>
  <si>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</si>
  <si>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</si>
  <si>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</si>
  <si>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</si>
  <si>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</si>
  <si>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</si>
  <si>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</si>
  <si>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</si>
  <si>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</si>
  <si>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</si>
  <si>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</si>
  <si>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</si>
  <si>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</si>
  <si>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</si>
  <si>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</si>
  <si>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</si>
  <si>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</si>
  <si>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</si>
  <si>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</si>
  <si>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</si>
  <si>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</si>
  <si>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</si>
  <si>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</si>
  <si>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</si>
  <si>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</si>
  <si>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</si>
  <si>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</si>
  <si>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</si>
  <si>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</si>
  <si>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</si>
  <si>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</si>
  <si>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</si>
  <si>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</si>
  <si>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</si>
  <si>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</si>
  <si>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</si>
  <si>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</si>
  <si>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</si>
  <si>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</si>
  <si>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</si>
  <si>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</si>
  <si>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</si>
  <si>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</si>
  <si>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</si>
  <si>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</si>
  <si>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</si>
  <si>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</si>
  <si>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</si>
  <si>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</si>
  <si>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</si>
  <si>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</si>
  <si>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</si>
  <si>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</si>
  <si>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</si>
  <si>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</si>
  <si>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</si>
  <si>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</si>
  <si>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</si>
  <si>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</si>
  <si>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</si>
  <si>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</si>
  <si>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</si>
  <si>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</si>
  <si>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</si>
  <si>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</si>
  <si>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</si>
  <si>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</si>
  <si>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</si>
  <si>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</si>
  <si>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</si>
  <si>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</si>
  <si>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</si>
  <si>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</si>
  <si>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</si>
  <si>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</si>
  <si>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</si>
  <si>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</si>
  <si>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</si>
  <si>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</si>
  <si>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</si>
  <si>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</si>
  <si>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</si>
  <si>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</si>
  <si>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</si>
  <si>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</si>
  <si>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</si>
  <si>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</si>
  <si>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</si>
  <si>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</si>
  <si>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</si>
  <si>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</si>
  <si>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</si>
  <si>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</si>
  <si>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</si>
  <si>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</si>
  <si>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</si>
  <si>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</si>
  <si>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</si>
  <si>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</si>
  <si>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</si>
  <si>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</si>
  <si>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</si>
  <si>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</si>
  <si>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</si>
  <si>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</si>
  <si>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</si>
  <si>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</si>
  <si>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</si>
  <si>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</si>
  <si>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</si>
  <si>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</si>
  <si>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</si>
  <si>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</si>
  <si>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</si>
  <si>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</si>
  <si>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</si>
  <si>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</si>
  <si>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</si>
  <si>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</si>
  <si>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</si>
  <si>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</si>
  <si>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</si>
  <si>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</si>
  <si>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</si>
  <si>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</si>
  <si>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</si>
  <si>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</si>
  <si>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</si>
  <si>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</si>
  <si>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</si>
  <si>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</si>
  <si>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</si>
  <si>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</si>
  <si>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</si>
  <si>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</si>
  <si>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</si>
  <si>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</si>
  <si>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</si>
  <si>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</si>
  <si>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</si>
  <si>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</si>
  <si>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</si>
  <si>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</si>
  <si>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</si>
  <si>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</si>
  <si>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</si>
  <si>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</si>
  <si>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</si>
  <si>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</si>
  <si>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</si>
  <si>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</si>
  <si>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</si>
  <si>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</si>
  <si>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</si>
  <si>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</si>
  <si>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</si>
  <si>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</si>
  <si>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</si>
  <si>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</si>
  <si>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</si>
  <si>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</si>
  <si>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</si>
  <si>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</si>
  <si>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</si>
  <si>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</si>
  <si>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</si>
  <si>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</si>
  <si>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</si>
  <si>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</si>
  <si>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</si>
  <si>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</si>
  <si>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</si>
  <si>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</si>
  <si>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</si>
  <si>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</si>
  <si>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</si>
  <si>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</si>
  <si>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</si>
  <si>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</si>
  <si>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</si>
  <si>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</si>
  <si>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</si>
  <si>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</si>
  <si>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</si>
  <si>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</si>
  <si>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</si>
  <si>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</si>
  <si>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</si>
  <si>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</si>
  <si>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</si>
  <si>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</si>
  <si>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</si>
  <si>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</si>
  <si>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</si>
  <si>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</si>
  <si>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</si>
  <si>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</si>
  <si>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</si>
  <si>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</si>
  <si>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</si>
  <si>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</si>
  <si>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</si>
  <si>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</si>
  <si>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</si>
  <si>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</si>
  <si>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</si>
  <si>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</si>
  <si>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</si>
  <si>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</si>
  <si>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</si>
  <si>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</si>
  <si>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</si>
  <si>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</si>
  <si>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</si>
  <si>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</si>
  <si>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</si>
  <si>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</si>
  <si>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</si>
  <si>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</si>
  <si>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</si>
  <si>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</si>
  <si>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</si>
  <si>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</si>
  <si>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</si>
  <si>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</si>
  <si>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</si>
  <si>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</si>
  <si>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</si>
  <si>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</si>
  <si>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</si>
  <si>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</si>
  <si>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</si>
  <si>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</si>
  <si>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</si>
  <si>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</si>
  <si>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</si>
  <si>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</si>
  <si>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</si>
  <si>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</si>
  <si>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</si>
  <si>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</si>
  <si>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</si>
  <si>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</si>
  <si>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</si>
  <si>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</si>
  <si>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</si>
  <si>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</si>
  <si>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</si>
  <si>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</si>
  <si>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</si>
  <si>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</si>
  <si>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</si>
  <si>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</si>
  <si>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</si>
  <si>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</si>
  <si>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</si>
  <si>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</si>
  <si>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</si>
  <si>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</si>
  <si>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</si>
  <si>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</si>
  <si>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</si>
  <si>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</si>
  <si>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</si>
  <si>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</si>
  <si>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</si>
  <si>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</si>
  <si>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</si>
  <si>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</si>
  <si>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</si>
  <si>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</si>
  <si>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</si>
  <si>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</si>
  <si>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</si>
  <si>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</si>
  <si>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</si>
  <si>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</si>
  <si>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</si>
  <si>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</si>
  <si>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</si>
  <si>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</si>
  <si>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</si>
  <si>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</si>
  <si>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</si>
  <si>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</si>
  <si>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</si>
  <si>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</si>
  <si>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</si>
  <si>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</si>
  <si>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</si>
  <si>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</si>
  <si>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</si>
  <si>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</si>
  <si>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</si>
  <si>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</si>
  <si>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</si>
  <si>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</si>
  <si>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</si>
  <si>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</si>
  <si>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</si>
  <si>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</si>
  <si>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</si>
  <si>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</si>
  <si>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</si>
  <si>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</si>
  <si>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</si>
  <si>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</si>
  <si>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</si>
  <si>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</si>
  <si>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</si>
  <si>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</si>
  <si>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</si>
  <si>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</si>
  <si>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</si>
  <si>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</si>
  <si>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</si>
  <si>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</si>
  <si>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</si>
  <si>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</si>
  <si>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</si>
  <si>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</si>
  <si>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</si>
  <si>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</si>
  <si>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</si>
  <si>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</si>
  <si>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</si>
  <si>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</si>
  <si>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</si>
  <si>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</si>
  <si>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</si>
  <si>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</si>
  <si>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</si>
  <si>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</si>
  <si>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</si>
  <si>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</si>
  <si>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</si>
  <si>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</si>
  <si>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</si>
  <si>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</si>
  <si>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</si>
  <si>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</si>
  <si>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</si>
  <si>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</si>
  <si>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</si>
  <si>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</si>
  <si>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</si>
  <si>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</si>
  <si>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</si>
  <si>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</si>
  <si>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</si>
  <si>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</si>
  <si>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</si>
  <si>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</si>
  <si>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</si>
  <si>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</si>
  <si>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</si>
  <si>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</si>
  <si>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</si>
  <si>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</si>
  <si>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</si>
  <si>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</si>
  <si>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</si>
  <si>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</si>
  <si>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</si>
  <si>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</si>
  <si>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</si>
  <si>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</si>
  <si>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</si>
  <si>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</si>
  <si>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</si>
  <si>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</si>
  <si>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</si>
  <si>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</si>
  <si>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</si>
  <si>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</si>
  <si>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</si>
  <si>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</si>
  <si>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</si>
  <si>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</si>
  <si>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</si>
  <si>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</si>
  <si>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</si>
  <si>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</si>
  <si>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</si>
  <si>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</si>
  <si>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</si>
  <si>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</si>
  <si>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</si>
  <si>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</si>
  <si>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</si>
  <si>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</si>
  <si>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</si>
  <si>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</si>
  <si>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</si>
  <si>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</si>
  <si>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</si>
  <si>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</si>
  <si>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</si>
  <si>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</si>
  <si>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</si>
  <si>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</si>
  <si>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</si>
  <si>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</si>
  <si>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</si>
  <si>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</si>
  <si>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</si>
  <si>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</si>
  <si>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</si>
  <si>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</si>
  <si>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</si>
  <si>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</si>
  <si>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</si>
  <si>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</si>
  <si>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</si>
  <si>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</si>
  <si>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</si>
  <si>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</si>
  <si>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</si>
  <si>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</si>
  <si>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</si>
  <si>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</si>
  <si>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</si>
  <si>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</si>
  <si>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</si>
  <si>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</si>
  <si>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</si>
  <si>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</si>
  <si>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</si>
  <si>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</si>
  <si>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</si>
  <si>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</si>
  <si>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</si>
  <si>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</si>
  <si>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</si>
  <si>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</si>
  <si>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</si>
  <si>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</si>
  <si>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</si>
  <si>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</si>
  <si>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</si>
  <si>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</si>
  <si>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</si>
  <si>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</si>
  <si>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</si>
  <si>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</si>
  <si>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</si>
  <si>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</si>
  <si>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</si>
  <si>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</si>
  <si>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</si>
  <si>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</si>
  <si>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</si>
  <si>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</si>
  <si>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</si>
  <si>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</si>
  <si>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</si>
  <si>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</si>
  <si>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</si>
  <si>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</si>
  <si>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</si>
  <si>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</si>
  <si>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</si>
  <si>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</si>
  <si>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</si>
  <si>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</si>
  <si>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</si>
  <si>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</si>
  <si>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</si>
  <si>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</si>
  <si>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</si>
  <si>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</si>
  <si>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</si>
  <si>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</si>
  <si>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</si>
  <si>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</si>
  <si>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</si>
  <si>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</si>
  <si>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</si>
  <si>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</si>
  <si>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</si>
  <si>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</si>
  <si>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</si>
  <si>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</si>
  <si>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</si>
  <si>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</si>
  <si>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</si>
  <si>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</si>
  <si>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</si>
  <si>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</si>
  <si>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</si>
  <si>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</si>
  <si>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</si>
  <si>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</si>
  <si>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</si>
  <si>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</si>
  <si>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</si>
  <si>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</si>
  <si>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</si>
  <si>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</si>
  <si>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</si>
  <si>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</si>
  <si>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</si>
  <si>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</si>
  <si>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</si>
  <si>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</si>
  <si>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</si>
  <si>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</si>
  <si>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</si>
  <si>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</si>
  <si>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</si>
  <si>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</si>
  <si>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</si>
  <si>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</si>
  <si>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</si>
  <si>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</si>
  <si>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</si>
  <si>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</si>
  <si>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</si>
  <si>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</si>
  <si>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</si>
  <si>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</si>
  <si>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</si>
  <si>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</si>
  <si>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</si>
  <si>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</si>
  <si>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</si>
  <si>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</si>
  <si>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</si>
  <si>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</si>
  <si>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</si>
  <si>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</si>
  <si>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</si>
  <si>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</si>
  <si>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</si>
  <si>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</si>
  <si>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</si>
  <si>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</si>
  <si>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</si>
  <si>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</si>
  <si>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</si>
  <si>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</si>
  <si>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</si>
  <si>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</si>
  <si>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</si>
  <si>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</si>
  <si>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</si>
  <si>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</si>
  <si>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</si>
  <si>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</si>
  <si>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</si>
  <si>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</si>
  <si>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</si>
  <si>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</si>
  <si>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</si>
  <si>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</si>
  <si>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</si>
  <si>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</si>
  <si>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</si>
  <si>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</si>
  <si>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</si>
  <si>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</si>
  <si>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</si>
  <si>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</si>
  <si>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</si>
  <si>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</si>
  <si>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</si>
  <si>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</si>
  <si>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</si>
  <si>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</si>
  <si>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</si>
  <si>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</si>
  <si>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</si>
  <si>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</si>
  <si>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</si>
  <si>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</si>
  <si>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</si>
  <si>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</si>
  <si>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</si>
  <si>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</si>
  <si>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</si>
  <si>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</si>
  <si>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</si>
  <si>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</si>
  <si>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</si>
  <si>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</si>
  <si>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</si>
  <si>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</si>
  <si>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</si>
  <si>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</si>
  <si>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</si>
  <si>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</si>
  <si>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</si>
  <si>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</si>
  <si>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</si>
  <si>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</si>
  <si>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</si>
  <si>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</si>
  <si>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</si>
  <si>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</si>
  <si>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</si>
  <si>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</si>
  <si>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</si>
  <si>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</si>
  <si>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</si>
  <si>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</si>
  <si>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</si>
  <si>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</si>
  <si>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</si>
  <si>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</si>
  <si>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</si>
  <si>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</si>
  <si>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</si>
  <si>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</si>
  <si>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</si>
  <si>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</si>
  <si>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</si>
  <si>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</si>
  <si>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</si>
  <si>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</si>
  <si>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</si>
  <si>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</si>
  <si>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</si>
  <si>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</si>
  <si>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</si>
  <si>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</si>
  <si>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</si>
  <si>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</si>
  <si>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</si>
  <si>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</si>
  <si>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</si>
  <si>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</si>
  <si>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</si>
  <si>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</si>
  <si>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</si>
  <si>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</si>
  <si>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</si>
  <si>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</si>
  <si>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</si>
  <si>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</si>
  <si>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</si>
  <si>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</si>
  <si>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</si>
  <si>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</si>
  <si>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</si>
  <si>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</si>
  <si>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</si>
  <si>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</si>
  <si>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</si>
  <si>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</si>
  <si>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</si>
  <si>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</si>
  <si>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</si>
  <si>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</si>
  <si>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</si>
  <si>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</si>
  <si>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</si>
  <si>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</si>
  <si>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</si>
  <si>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</si>
  <si>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</si>
  <si>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</si>
  <si>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</si>
  <si>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</si>
  <si>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</si>
  <si>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</si>
  <si>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</si>
  <si>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</si>
  <si>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</si>
  <si>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</si>
  <si>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</si>
  <si>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</si>
  <si>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</si>
  <si>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</si>
  <si>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</si>
  <si>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</si>
  <si>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</si>
  <si>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</si>
  <si>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</si>
  <si>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</si>
  <si>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</si>
  <si>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</si>
  <si>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</si>
  <si>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</si>
  <si>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</si>
  <si>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</si>
  <si>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</si>
  <si>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</si>
  <si>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</si>
  <si>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</si>
  <si>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</si>
  <si>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</si>
  <si>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</si>
  <si>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</si>
  <si>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</si>
  <si>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</si>
  <si>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</si>
  <si>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</si>
  <si>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</si>
  <si>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</si>
  <si>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</si>
  <si>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</si>
  <si>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</si>
  <si>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</si>
  <si>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</si>
  <si>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</si>
  <si>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</si>
  <si>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</si>
  <si>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</si>
  <si>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</si>
  <si>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</si>
  <si>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</si>
  <si>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</si>
  <si>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</si>
  <si>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</si>
  <si>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</si>
  <si>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</si>
  <si>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</si>
  <si>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</si>
  <si>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</si>
  <si>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</si>
  <si>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</si>
  <si>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</si>
  <si>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</si>
  <si>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</si>
  <si>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</si>
  <si>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</si>
  <si>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</si>
  <si>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</si>
  <si>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</si>
  <si>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</si>
  <si>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</si>
  <si>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</si>
  <si>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</si>
  <si>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</si>
  <si>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</si>
  <si>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</si>
  <si>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</si>
  <si>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</si>
  <si>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</si>
  <si>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</si>
  <si>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</si>
  <si>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</si>
  <si>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</si>
  <si>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</si>
  <si>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</si>
  <si>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</si>
  <si>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</si>
  <si>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</si>
  <si>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</si>
  <si>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</si>
  <si>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</si>
  <si>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</si>
  <si>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</si>
  <si>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</si>
  <si>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</si>
  <si>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</si>
  <si>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</si>
  <si>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</si>
  <si>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</si>
  <si>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</si>
  <si>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</si>
  <si>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</si>
  <si>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</si>
  <si>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</si>
  <si>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</si>
  <si>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</si>
  <si>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</si>
  <si>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</si>
  <si>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</si>
  <si>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</si>
  <si>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</si>
  <si>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</si>
  <si>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</si>
  <si>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</si>
  <si>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</si>
  <si>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</si>
  <si>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</si>
  <si>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</si>
  <si>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</si>
  <si>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</si>
  <si>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</si>
  <si>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</si>
  <si>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</si>
  <si>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</si>
  <si>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</si>
  <si>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</si>
  <si>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</si>
  <si>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</si>
  <si>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</si>
  <si>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</si>
  <si>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</si>
  <si>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</si>
  <si>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</si>
  <si>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</si>
  <si>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</si>
  <si>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</si>
  <si>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</si>
  <si>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</si>
  <si>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</si>
  <si>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</si>
  <si>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</si>
  <si>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</si>
  <si>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</si>
  <si>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</si>
  <si>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</si>
  <si>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</si>
  <si>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</si>
  <si>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</si>
  <si>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</si>
  <si>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</si>
  <si>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</si>
  <si>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</si>
  <si>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</si>
  <si>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</si>
  <si>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</si>
  <si>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</si>
  <si>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</si>
  <si>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</si>
  <si>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</si>
  <si>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</si>
  <si>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</si>
  <si>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</si>
  <si>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</si>
  <si>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</si>
  <si>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</si>
  <si>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</si>
  <si>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</si>
  <si>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</si>
  <si>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</si>
  <si>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</si>
  <si>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</si>
  <si>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</si>
  <si>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</si>
  <si>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</si>
  <si>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</si>
  <si>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</si>
  <si>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</si>
  <si>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</si>
  <si>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</si>
  <si>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</si>
  <si>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</si>
  <si>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</si>
  <si>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</si>
  <si>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</si>
  <si>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</si>
  <si>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</si>
  <si>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</si>
  <si>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</si>
  <si>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</si>
  <si>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</si>
  <si>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</si>
  <si>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</si>
  <si>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</si>
  <si>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</si>
  <si>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</si>
  <si>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</si>
  <si>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</si>
  <si>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</si>
  <si>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</si>
  <si>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</si>
  <si>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</si>
  <si>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</si>
  <si>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</si>
  <si>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</si>
  <si>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</si>
  <si>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</si>
  <si>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</si>
  <si>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</si>
  <si>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</si>
  <si>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</si>
  <si>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</si>
  <si>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</si>
  <si>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</si>
  <si>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</si>
  <si>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</si>
  <si>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</si>
  <si>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</si>
  <si>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</si>
  <si>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</si>
  <si>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</si>
  <si>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</si>
  <si>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</si>
  <si>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</si>
  <si>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</si>
  <si>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</si>
  <si>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</si>
  <si>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</si>
  <si>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</si>
  <si>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</si>
  <si>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</si>
  <si>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</si>
  <si>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</si>
  <si>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</si>
  <si>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</si>
  <si>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</si>
  <si>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</si>
  <si>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</si>
  <si>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</si>
  <si>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</si>
  <si>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</si>
  <si>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</si>
  <si>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</si>
  <si>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</si>
  <si>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</si>
  <si>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</si>
  <si>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</si>
  <si>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</si>
  <si>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</si>
  <si>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</si>
  <si>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</si>
  <si>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</si>
  <si>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</si>
  <si>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</si>
  <si>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</si>
  <si>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</si>
  <si>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</si>
  <si>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</si>
  <si>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</si>
  <si>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</si>
  <si>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</si>
  <si>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</si>
  <si>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</si>
  <si>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</si>
  <si>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</si>
  <si>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</si>
  <si>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</si>
  <si>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</si>
  <si>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</si>
  <si>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</si>
  <si>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</si>
  <si>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</si>
  <si>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</si>
  <si>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</si>
  <si>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</si>
  <si>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</si>
  <si>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</si>
  <si>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</si>
  <si>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</si>
  <si>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</si>
  <si>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</si>
  <si>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</si>
  <si>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</si>
  <si>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</si>
  <si>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</si>
  <si>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</si>
  <si>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</si>
  <si>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</si>
  <si>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</si>
  <si>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</si>
  <si>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</si>
  <si>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</si>
  <si>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</si>
  <si>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</si>
  <si>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</si>
  <si>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</si>
  <si>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</si>
  <si>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</si>
  <si>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</si>
  <si>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</si>
  <si>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</si>
  <si>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</si>
  <si>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</si>
  <si>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</si>
  <si>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</si>
  <si>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</si>
  <si>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</si>
  <si>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</si>
  <si>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</si>
  <si>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</si>
  <si>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</si>
  <si>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</si>
  <si>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</si>
  <si>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</si>
  <si>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</si>
  <si>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</si>
  <si>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</si>
  <si>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</si>
  <si>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</si>
  <si>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</si>
  <si>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</si>
  <si>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</si>
  <si>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</si>
  <si>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</si>
  <si>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</si>
  <si>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</si>
  <si>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</si>
  <si>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</si>
  <si>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</si>
  <si>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</si>
  <si>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</si>
  <si>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</si>
  <si>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</si>
  <si>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</si>
  <si>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</si>
  <si>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</si>
  <si>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</si>
  <si>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</si>
  <si>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</si>
  <si>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</si>
  <si>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</si>
  <si>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</si>
  <si>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</si>
  <si>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</si>
  <si>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</si>
  <si>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</si>
  <si>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</si>
  <si>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</si>
  <si>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</si>
  <si>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</si>
  <si>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</si>
  <si>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</si>
  <si>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</si>
  <si>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</si>
  <si>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</si>
  <si>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</si>
  <si>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</si>
  <si>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</si>
  <si>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</si>
  <si>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</si>
  <si>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</si>
  <si>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</si>
  <si>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</si>
  <si>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</si>
  <si>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</si>
  <si>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</si>
  <si>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</si>
  <si>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</si>
  <si>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</si>
  <si>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</si>
  <si>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</si>
  <si>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</si>
  <si>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</si>
  <si>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</si>
  <si>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</si>
  <si>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</si>
  <si>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</si>
  <si>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</si>
  <si>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</si>
  <si>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</si>
  <si>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</si>
  <si>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</si>
  <si>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</si>
  <si>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</si>
  <si>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</si>
  <si>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</si>
  <si>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</si>
  <si>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</si>
  <si>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</si>
  <si>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</si>
  <si>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</si>
  <si>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</si>
  <si>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</si>
  <si>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</si>
  <si>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</si>
  <si>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</si>
  <si>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</si>
  <si>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</si>
  <si>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</si>
  <si>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</si>
  <si>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</si>
  <si>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</si>
  <si>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</si>
  <si>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</si>
  <si>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</si>
  <si>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</si>
  <si>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</si>
  <si>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</si>
  <si>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</si>
  <si>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</si>
  <si>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</si>
  <si>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</si>
  <si>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</si>
  <si>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</si>
  <si>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</si>
  <si>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</si>
  <si>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</si>
  <si>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</si>
  <si>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</si>
  <si>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</si>
  <si>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</si>
  <si>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</si>
  <si>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</si>
  <si>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</si>
  <si>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</si>
  <si>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</si>
  <si>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</si>
  <si>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</si>
  <si>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</si>
  <si>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</si>
  <si>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</si>
  <si>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</si>
  <si>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</si>
  <si>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</si>
  <si>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</si>
  <si>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</si>
  <si>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</si>
  <si>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</si>
  <si>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</si>
  <si>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</si>
  <si>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</si>
  <si>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</si>
  <si>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</si>
  <si>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</si>
  <si>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</si>
  <si>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</si>
  <si>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</si>
  <si>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</si>
  <si>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</si>
  <si>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</si>
  <si>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</si>
  <si>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</si>
  <si>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</si>
  <si>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</si>
  <si>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</si>
  <si>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</si>
  <si>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</si>
  <si>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</si>
  <si>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</si>
  <si>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</si>
  <si>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</si>
  <si>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</si>
  <si>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</si>
  <si>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</si>
  <si>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</si>
  <si>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</si>
  <si>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</si>
  <si>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</si>
  <si>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</si>
  <si>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</si>
  <si>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</si>
  <si>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</si>
  <si>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</si>
  <si>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</si>
  <si>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</si>
  <si>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</si>
  <si>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</si>
  <si>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</si>
  <si>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</si>
  <si>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</si>
  <si>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</si>
  <si>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</si>
  <si>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</si>
  <si>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</si>
  <si>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</si>
  <si>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</si>
  <si>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</si>
  <si>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</si>
  <si>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</si>
  <si>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</si>
  <si>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</si>
  <si>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</si>
  <si>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</si>
  <si>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</si>
  <si>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</si>
  <si>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</si>
  <si>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</si>
  <si>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</si>
  <si>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</si>
  <si>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</si>
  <si>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</si>
  <si>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</si>
  <si>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</si>
  <si>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</si>
  <si>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</si>
  <si>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</si>
  <si>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</si>
  <si>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</si>
  <si>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</si>
  <si>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</si>
  <si>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</si>
  <si>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</si>
  <si>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</si>
  <si>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</si>
  <si>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</si>
  <si>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</si>
  <si>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</si>
  <si>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</si>
  <si>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</si>
  <si>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</si>
  <si>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</si>
  <si>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</si>
  <si>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</si>
  <si>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</si>
  <si>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</si>
  <si>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</si>
  <si>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</si>
  <si>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</si>
  <si>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</si>
  <si>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</si>
  <si>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</si>
  <si>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</si>
  <si>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</si>
  <si>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</si>
  <si>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</si>
  <si>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</si>
  <si>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</si>
  <si>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</si>
  <si>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</si>
  <si>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</si>
  <si>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</si>
  <si>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</si>
  <si>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</si>
  <si>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</si>
  <si>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</si>
  <si>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</si>
  <si>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</si>
  <si>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</si>
  <si>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</si>
  <si>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</si>
  <si>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</si>
  <si>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</si>
  <si>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</si>
  <si>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</si>
  <si>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</si>
  <si>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</si>
  <si>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</si>
  <si>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</si>
  <si>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</si>
  <si>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</si>
  <si>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</si>
  <si>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</si>
  <si>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</si>
  <si>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</si>
  <si>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</si>
  <si>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</si>
  <si>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</si>
  <si>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</si>
  <si>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</si>
  <si>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</si>
  <si>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</si>
  <si>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</si>
  <si>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</si>
  <si>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</si>
  <si>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</si>
  <si>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</si>
  <si>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</si>
  <si>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</si>
  <si>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</si>
  <si>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</si>
  <si>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</si>
  <si>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</si>
  <si>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</si>
  <si>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</si>
  <si>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</si>
  <si>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</si>
  <si>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</si>
  <si>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</si>
  <si>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</si>
  <si>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</si>
  <si>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</si>
  <si>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</si>
  <si>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</si>
  <si>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</si>
  <si>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</si>
  <si>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</si>
  <si>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</si>
  <si>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</si>
  <si>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</si>
  <si>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</si>
  <si>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</si>
  <si>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</si>
  <si>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</si>
  <si>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</si>
  <si>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</si>
  <si>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</si>
  <si>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</si>
  <si>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</si>
  <si>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</si>
  <si>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</si>
  <si>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</si>
  <si>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</si>
  <si>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</si>
  <si>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</si>
  <si>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</si>
  <si>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</si>
  <si>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</si>
  <si>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</si>
  <si>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</si>
  <si>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</si>
  <si>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</si>
  <si>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</si>
  <si>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</si>
  <si>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</si>
  <si>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</si>
  <si>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</si>
  <si>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</si>
  <si>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</si>
  <si>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</si>
  <si>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</si>
  <si>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</si>
  <si>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</si>
  <si>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</si>
  <si>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</si>
  <si>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</si>
  <si>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</si>
  <si>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</si>
  <si>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</si>
  <si>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</si>
  <si>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</si>
  <si>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</si>
  <si>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</si>
  <si>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</si>
  <si>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</si>
  <si>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</si>
  <si>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</si>
  <si>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</si>
  <si>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</si>
  <si>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</si>
  <si>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</si>
  <si>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</si>
  <si>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</si>
  <si>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</si>
  <si>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</si>
  <si>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</si>
  <si>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</si>
  <si>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</si>
  <si>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</si>
  <si>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</si>
  <si>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</si>
  <si>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</si>
  <si>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</si>
  <si>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</si>
  <si>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</si>
  <si>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</si>
  <si>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</si>
  <si>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</si>
  <si>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</si>
  <si>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</si>
  <si>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</si>
  <si>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</si>
  <si>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</si>
  <si>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</si>
  <si>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</si>
  <si>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</si>
  <si>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</si>
  <si>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</si>
  <si>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</si>
  <si>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</si>
  <si>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</si>
  <si>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</si>
  <si>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</si>
  <si>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</si>
  <si>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</si>
  <si>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</si>
  <si>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</si>
  <si>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</si>
  <si>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</si>
  <si>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</si>
  <si>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</si>
  <si>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</si>
  <si>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</si>
  <si>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</si>
  <si>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</si>
  <si>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</si>
  <si>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</si>
  <si>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</si>
  <si>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</si>
  <si>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</si>
  <si>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</si>
  <si>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</si>
  <si>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</si>
  <si>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</si>
  <si>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</si>
  <si>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</si>
  <si>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</si>
  <si>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</si>
  <si>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</si>
  <si>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</si>
  <si>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</si>
  <si>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</si>
  <si>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</si>
  <si>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</si>
  <si>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</si>
  <si>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</si>
  <si>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</si>
  <si>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</si>
  <si>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</si>
  <si>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</si>
  <si>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</si>
  <si>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</si>
  <si>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</si>
  <si>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</si>
  <si>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</si>
  <si>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</si>
  <si>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</si>
  <si>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</si>
  <si>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</si>
  <si>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</si>
  <si>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</si>
  <si>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</si>
  <si>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</si>
  <si>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</si>
  <si>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</si>
  <si>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</si>
  <si>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</si>
  <si>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</si>
  <si>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</si>
  <si>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</si>
  <si>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</si>
  <si>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</si>
  <si>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</si>
  <si>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</si>
  <si>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</si>
  <si>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</si>
  <si>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</si>
  <si>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</si>
  <si>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</si>
  <si>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</si>
  <si>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</si>
  <si>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</si>
  <si>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</si>
  <si>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</si>
  <si>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</si>
  <si>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</si>
  <si>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</si>
  <si>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</si>
  <si>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</si>
  <si>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</si>
  <si>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</si>
  <si>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</si>
  <si>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</si>
  <si>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</si>
  <si>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</si>
  <si>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</si>
  <si>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</si>
  <si>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</si>
  <si>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</si>
  <si>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</si>
  <si>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</si>
  <si>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</si>
  <si>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</si>
  <si>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</si>
  <si>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</si>
  <si>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</si>
  <si>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</si>
  <si>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</si>
  <si>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</si>
  <si>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</si>
  <si>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</si>
  <si>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</si>
  <si>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</si>
  <si>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</si>
  <si>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</si>
  <si>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</si>
  <si>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</si>
  <si>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</si>
  <si>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</si>
  <si>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</si>
  <si>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</si>
  <si>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</si>
  <si>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</si>
  <si>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</si>
  <si>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</si>
  <si>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</si>
  <si>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</si>
  <si>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</si>
  <si>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</si>
  <si>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</si>
  <si>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</si>
  <si>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</si>
  <si>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</si>
  <si>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</si>
  <si>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</si>
  <si>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</si>
  <si>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</si>
  <si>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</si>
  <si>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</si>
  <si>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</si>
  <si>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</si>
  <si>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</si>
  <si>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</si>
  <si>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</si>
  <si>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</si>
  <si>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</si>
  <si>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</si>
  <si>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</si>
  <si>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</si>
  <si>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</si>
  <si>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</si>
  <si>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</si>
  <si>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</si>
  <si>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</si>
  <si>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</si>
  <si>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</si>
  <si>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</si>
  <si>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</si>
  <si>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</si>
  <si>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</si>
  <si>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</si>
  <si>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</si>
  <si>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</si>
  <si>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</si>
  <si>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</si>
  <si>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</si>
  <si>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</si>
  <si>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</si>
  <si>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</si>
  <si>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</si>
  <si>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</si>
  <si>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</si>
  <si>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</si>
  <si>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</si>
  <si>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</si>
  <si>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</si>
  <si>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</si>
  <si>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</si>
  <si>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</si>
  <si>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</si>
  <si>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</si>
  <si>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</si>
  <si>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</si>
  <si>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</si>
  <si>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</si>
  <si>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</si>
  <si>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</si>
  <si>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</si>
  <si>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</si>
  <si>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</si>
  <si>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</si>
  <si>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</si>
  <si>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</si>
  <si>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</si>
  <si>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</si>
  <si>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</si>
  <si>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</si>
  <si>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</si>
  <si>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</si>
  <si>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</si>
  <si>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</si>
  <si>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</si>
  <si>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</si>
  <si>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</si>
  <si>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</si>
  <si>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</si>
  <si>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</si>
  <si>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</si>
  <si>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</si>
  <si>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</si>
  <si>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</si>
  <si>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</si>
  <si>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</si>
  <si>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</si>
  <si>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</si>
  <si>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</si>
  <si>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</si>
  <si>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</si>
  <si>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</si>
  <si>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</si>
  <si>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</si>
  <si>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</si>
  <si>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</si>
  <si>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</si>
  <si>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</si>
  <si>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</si>
  <si>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</si>
  <si>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</si>
  <si>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</si>
  <si>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</si>
  <si>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</si>
  <si>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</si>
  <si>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</si>
  <si>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</si>
  <si>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</si>
  <si>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</si>
  <si>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</si>
  <si>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</si>
  <si>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</si>
  <si>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</si>
  <si>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</si>
  <si>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</si>
  <si>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</si>
  <si>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</si>
  <si>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</si>
  <si>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</si>
  <si>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</si>
  <si>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</si>
  <si>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</si>
  <si>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</si>
  <si>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</si>
  <si>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</si>
  <si>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</si>
  <si>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</si>
  <si>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</si>
  <si>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</si>
  <si>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</si>
  <si>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</si>
  <si>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</si>
  <si>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</si>
  <si>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</si>
  <si>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</si>
  <si>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</si>
  <si>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</si>
  <si>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</si>
  <si>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</si>
  <si>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</si>
  <si>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</si>
  <si>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</si>
  <si>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</si>
  <si>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</si>
  <si>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</si>
  <si>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</si>
  <si>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</si>
  <si>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</si>
  <si>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</si>
  <si>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</si>
  <si>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</si>
  <si>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</si>
  <si>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</si>
  <si>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</si>
  <si>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</si>
  <si>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</si>
  <si>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</si>
  <si>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</si>
  <si>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</si>
  <si>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</si>
  <si>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</si>
  <si>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</si>
  <si>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</si>
  <si>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</si>
  <si>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</si>
  <si>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</si>
  <si>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</si>
  <si>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</si>
  <si>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</si>
  <si>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</si>
  <si>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</si>
  <si>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</si>
  <si>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</si>
  <si>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</si>
  <si>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</si>
  <si>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</si>
  <si>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</si>
  <si>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</si>
  <si>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</si>
  <si>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</si>
  <si>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</si>
  <si>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</si>
  <si>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</si>
  <si>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</si>
  <si>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</si>
  <si>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</si>
  <si>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</si>
  <si>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</si>
  <si>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</si>
  <si>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</si>
  <si>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</si>
  <si>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</si>
  <si>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</si>
  <si>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</si>
  <si>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</si>
  <si>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</si>
  <si>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</si>
  <si>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</si>
  <si>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</si>
  <si>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</si>
  <si>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</si>
  <si>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</si>
  <si>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</si>
  <si>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</si>
  <si>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</si>
  <si>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</si>
  <si>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</si>
  <si>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</si>
  <si>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</si>
  <si>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</si>
  <si>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</si>
  <si>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</si>
  <si>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</si>
  <si>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</si>
  <si>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</si>
  <si>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</si>
  <si>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</si>
  <si>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</si>
  <si>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</si>
  <si>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</si>
  <si>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</si>
  <si>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</si>
  <si>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</si>
  <si>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</si>
  <si>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</si>
  <si>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</si>
  <si>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</si>
  <si>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</si>
  <si>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</si>
  <si>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</si>
  <si>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</si>
  <si>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</si>
  <si>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</si>
  <si>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</si>
  <si>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</si>
  <si>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</si>
  <si>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</si>
  <si>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</si>
  <si>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</si>
  <si>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</si>
  <si>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</si>
  <si>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</si>
  <si>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</si>
  <si>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</si>
  <si>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</si>
  <si>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</si>
  <si>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</si>
  <si>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</si>
  <si>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</si>
  <si>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</si>
  <si>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</si>
  <si>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</si>
  <si>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</si>
  <si>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</si>
  <si>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</si>
  <si>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</si>
  <si>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</si>
  <si>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</si>
  <si>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</si>
  <si>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</si>
  <si>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</si>
  <si>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</si>
  <si>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</si>
  <si>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</si>
  <si>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</si>
  <si>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</si>
  <si>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</si>
  <si>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</si>
  <si>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</si>
  <si>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</si>
  <si>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</si>
  <si>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</si>
  <si>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</si>
  <si>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</si>
  <si>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</si>
  <si>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</si>
  <si>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</si>
  <si>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</si>
  <si>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</si>
  <si>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</si>
  <si>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</si>
  <si>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</si>
  <si>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</si>
  <si>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</si>
  <si>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</si>
  <si>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</si>
  <si>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</si>
  <si>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</si>
  <si>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</si>
  <si>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</si>
  <si>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</si>
  <si>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</si>
  <si>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</si>
  <si>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</si>
  <si>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</si>
  <si>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</si>
  <si>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</si>
  <si>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</si>
  <si>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</si>
  <si>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</si>
  <si>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</si>
  <si>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</si>
  <si>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</si>
  <si>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</si>
  <si>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</si>
  <si>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</si>
  <si>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</si>
  <si>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</si>
  <si>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</si>
  <si>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</si>
  <si>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</si>
  <si>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</si>
  <si>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</si>
  <si>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</si>
  <si>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</si>
  <si>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</si>
  <si>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</si>
  <si>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</si>
  <si>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</si>
  <si>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</si>
  <si>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</si>
  <si>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</si>
  <si>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</si>
  <si>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</si>
  <si>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</si>
  <si>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</si>
  <si>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</si>
  <si>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</si>
  <si>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</si>
  <si>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</si>
  <si>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</si>
  <si>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</si>
  <si>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</si>
  <si>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</si>
  <si>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</si>
  <si>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</si>
  <si>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</si>
  <si>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</si>
  <si>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</si>
  <si>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</si>
  <si>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</si>
  <si>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</si>
  <si>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</si>
  <si>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</si>
  <si>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</si>
  <si>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</si>
  <si>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</si>
  <si>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</si>
  <si>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</si>
  <si>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</si>
  <si>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</si>
  <si>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</si>
  <si>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</si>
  <si>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</si>
  <si>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</si>
  <si>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</si>
  <si>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</si>
  <si>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</si>
  <si>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</si>
  <si>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</si>
  <si>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</si>
  <si>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</si>
  <si>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</si>
  <si>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</si>
  <si>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</si>
  <si>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</si>
  <si>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</si>
  <si>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</si>
  <si>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</si>
  <si>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</si>
  <si>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</si>
  <si>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</si>
  <si>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</si>
  <si>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</si>
  <si>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</si>
  <si>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</si>
  <si>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</si>
  <si>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</si>
  <si>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</si>
  <si>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</si>
  <si>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</si>
  <si>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</si>
  <si>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</si>
  <si>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</si>
  <si>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</si>
  <si>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</si>
  <si>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</si>
  <si>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</si>
  <si>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</si>
  <si>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</si>
  <si>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</si>
  <si>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</si>
  <si>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</si>
  <si>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</si>
  <si>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</si>
  <si>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</si>
  <si>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</si>
  <si>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</si>
  <si>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</si>
  <si>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</si>
  <si>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</si>
  <si>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</si>
  <si>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</si>
  <si>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</si>
  <si>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</si>
  <si>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</si>
  <si>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</si>
  <si>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</si>
  <si>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</si>
  <si>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</si>
  <si>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</si>
  <si>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</si>
  <si>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</si>
  <si>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</si>
  <si>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</si>
  <si>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</si>
  <si>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</si>
  <si>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</si>
  <si>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</si>
  <si>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</si>
  <si>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</si>
  <si>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</si>
  <si>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</si>
  <si>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</si>
  <si>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</si>
  <si>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</si>
  <si>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</si>
  <si>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</si>
  <si>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</si>
  <si>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</si>
  <si>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</si>
  <si>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</si>
  <si>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</si>
  <si>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</si>
  <si>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</si>
  <si>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</si>
  <si>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</si>
  <si>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</si>
  <si>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</si>
  <si>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</si>
  <si>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</si>
  <si>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</si>
  <si>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</si>
  <si>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</si>
  <si>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</si>
  <si>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</si>
  <si>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</si>
  <si>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</si>
  <si>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</si>
  <si>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</si>
  <si>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</si>
  <si>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</si>
  <si>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</si>
  <si>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</si>
  <si>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</si>
  <si>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</si>
  <si>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</si>
  <si>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</si>
  <si>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</si>
  <si>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</si>
  <si>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</si>
  <si>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</si>
  <si>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</si>
  <si>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</si>
  <si>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</si>
  <si>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</si>
  <si>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</si>
  <si>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</si>
  <si>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</si>
  <si>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</si>
  <si>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</si>
  <si>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</si>
  <si>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</si>
  <si>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</si>
  <si>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</si>
  <si>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</si>
  <si>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</si>
  <si>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</si>
  <si>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</si>
  <si>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</si>
  <si>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</si>
  <si>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</si>
  <si>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</si>
  <si>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</si>
  <si>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</si>
  <si>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</si>
  <si>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</si>
  <si>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</si>
  <si>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</si>
  <si>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</si>
  <si>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</si>
  <si>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</si>
  <si>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</si>
  <si>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</si>
  <si>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</si>
  <si>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</si>
  <si>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</si>
  <si>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</si>
  <si>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</si>
  <si>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</si>
  <si>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</si>
  <si>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</si>
  <si>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</si>
  <si>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</si>
  <si>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</si>
  <si>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</si>
  <si>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</si>
  <si>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</si>
  <si>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</si>
  <si>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</si>
  <si>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</si>
  <si>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</si>
  <si>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</si>
  <si>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</si>
  <si>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</si>
  <si>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</si>
  <si>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</si>
  <si>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</si>
  <si>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</si>
  <si>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</si>
  <si>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</si>
  <si>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</si>
  <si>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</si>
  <si>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</si>
  <si>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</si>
  <si>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</si>
  <si>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</si>
  <si>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</si>
  <si>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</si>
  <si>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</si>
  <si>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</si>
  <si>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</si>
  <si>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</si>
  <si>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</si>
  <si>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</si>
  <si>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</si>
  <si>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</si>
  <si>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</si>
  <si>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</si>
  <si>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</si>
  <si>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</si>
  <si>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</si>
  <si>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</si>
  <si>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</si>
  <si>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</si>
  <si>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</si>
  <si>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</si>
  <si>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</si>
  <si>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</si>
  <si>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</si>
  <si>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</si>
  <si>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</si>
  <si>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</si>
  <si>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</si>
  <si>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</si>
  <si>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</si>
  <si>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</si>
  <si>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</si>
  <si>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</si>
  <si>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</si>
  <si>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</si>
  <si>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</si>
  <si>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</si>
  <si>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</si>
  <si>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</si>
  <si>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</si>
  <si>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</si>
  <si>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</si>
  <si>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</si>
  <si>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</si>
  <si>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</si>
  <si>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</si>
  <si>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</si>
  <si>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</si>
  <si>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</si>
  <si>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</si>
  <si>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</si>
  <si>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</si>
  <si>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</si>
  <si>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</si>
  <si>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</si>
  <si>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</si>
  <si>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</si>
  <si>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</si>
  <si>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</si>
  <si>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</si>
  <si>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</si>
  <si>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</si>
  <si>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</si>
  <si>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</si>
  <si>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</si>
  <si>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</si>
  <si>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</si>
  <si>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</si>
  <si>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</si>
  <si>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</si>
  <si>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</si>
  <si>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</si>
  <si>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</si>
  <si>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</si>
  <si>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</si>
  <si>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</si>
  <si>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</si>
  <si>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</si>
  <si>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</si>
  <si>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</si>
  <si>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</si>
  <si>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</si>
  <si>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</si>
  <si>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</si>
  <si>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</si>
  <si>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</si>
  <si>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</si>
  <si>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</si>
  <si>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</si>
  <si>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</si>
  <si>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</si>
  <si>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</si>
  <si>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</si>
  <si>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</si>
  <si>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</si>
  <si>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</si>
  <si>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</si>
  <si>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</si>
  <si>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</si>
  <si>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</si>
  <si>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</si>
  <si>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</si>
  <si>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</si>
  <si>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</si>
  <si>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</si>
  <si>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</si>
  <si>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</si>
  <si>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</si>
  <si>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</si>
  <si>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</si>
  <si>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</si>
  <si>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</si>
  <si>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</si>
  <si>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</si>
  <si>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</si>
  <si>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</si>
  <si>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</si>
  <si>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</si>
  <si>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</si>
  <si>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</si>
  <si>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</si>
  <si>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</si>
  <si>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</si>
  <si>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</si>
  <si>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</si>
  <si>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</si>
  <si>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</si>
  <si>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</si>
  <si>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</si>
  <si>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</si>
  <si>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</si>
  <si>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</si>
  <si>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</si>
  <si>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</si>
  <si>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</si>
  <si>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</si>
  <si>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</si>
  <si>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</si>
  <si>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</si>
  <si>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</si>
  <si>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</si>
  <si>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</si>
  <si>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</si>
  <si>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</si>
  <si>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</si>
  <si>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</si>
  <si>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</si>
  <si>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</si>
  <si>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</si>
  <si>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</si>
  <si>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</si>
  <si>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</si>
  <si>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</si>
  <si>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</si>
  <si>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</si>
  <si>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</si>
  <si>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</si>
  <si>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</si>
  <si>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</si>
  <si>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</si>
  <si>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</si>
  <si>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</si>
  <si>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</si>
  <si>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</si>
  <si>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</si>
  <si>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</si>
  <si>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</si>
  <si>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</si>
  <si>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</si>
  <si>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</si>
  <si>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</si>
  <si>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</si>
  <si>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</si>
  <si>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</si>
  <si>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</si>
  <si>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</si>
  <si>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</si>
  <si>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</si>
  <si>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</si>
  <si>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</si>
  <si>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</si>
  <si>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</si>
  <si>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</si>
  <si>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</si>
  <si>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</si>
  <si>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</si>
  <si>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</si>
  <si>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</si>
  <si>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</si>
  <si>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</si>
  <si>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</si>
  <si>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</si>
  <si>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</si>
  <si>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</si>
  <si>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</si>
  <si>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</si>
  <si>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</si>
  <si>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</si>
  <si>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</si>
  <si>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</si>
  <si>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</si>
  <si>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</si>
  <si>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</si>
  <si>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</si>
  <si>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</si>
  <si>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</si>
  <si>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</si>
  <si>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</si>
  <si>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</si>
  <si>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</si>
  <si>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</si>
  <si>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</si>
  <si>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</si>
  <si>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</si>
  <si>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</si>
  <si>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</si>
  <si>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</si>
  <si>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</si>
  <si>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</si>
  <si>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</si>
  <si>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</si>
  <si>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</si>
  <si>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</si>
  <si>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</si>
  <si>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</si>
  <si>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</si>
  <si>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</si>
  <si>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</si>
  <si>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</si>
  <si>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</si>
  <si>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</si>
  <si>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</si>
  <si>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</si>
  <si>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</si>
  <si>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</si>
  <si>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</si>
  <si>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</si>
  <si>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</si>
  <si>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</si>
  <si>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</si>
  <si>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</si>
  <si>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</si>
  <si>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</si>
  <si>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</si>
  <si>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</si>
  <si>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</si>
  <si>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</si>
  <si>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</si>
  <si>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</si>
  <si>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</si>
  <si>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</si>
  <si>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</si>
  <si>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</si>
  <si>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</si>
  <si>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</si>
  <si>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</si>
  <si>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</si>
  <si>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</si>
  <si>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</si>
  <si>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</si>
  <si>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</si>
  <si>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</si>
  <si>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</si>
  <si>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</si>
  <si>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</si>
  <si>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</si>
  <si>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</si>
  <si>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</si>
  <si>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</si>
  <si>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</si>
  <si>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</si>
  <si>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</si>
  <si>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</si>
  <si>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</si>
  <si>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</si>
  <si>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</si>
  <si>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</si>
  <si>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</si>
  <si>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</si>
  <si>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</si>
  <si>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</si>
  <si>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</si>
  <si>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</si>
  <si>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</si>
  <si>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</si>
  <si>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</si>
  <si>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</si>
  <si>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</si>
  <si>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</si>
  <si>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</si>
  <si>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</si>
  <si>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</si>
  <si>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</si>
  <si>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</si>
  <si>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</si>
  <si>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</si>
  <si>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</si>
  <si>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</si>
  <si>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</si>
  <si>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</si>
  <si>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</si>
  <si>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</si>
  <si>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</si>
  <si>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</si>
  <si>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</si>
  <si>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</si>
  <si>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</si>
  <si>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</si>
  <si>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</si>
  <si>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</si>
  <si>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</si>
  <si>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</si>
  <si>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</si>
  <si>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</si>
  <si>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</si>
  <si>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</si>
  <si>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</si>
  <si>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</si>
  <si>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</si>
  <si>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</si>
  <si>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</si>
  <si>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</si>
  <si>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</si>
  <si>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</si>
  <si>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</si>
  <si>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</si>
  <si>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</si>
  <si>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</si>
  <si>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</si>
  <si>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</si>
  <si>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</si>
  <si>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</si>
  <si>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</si>
  <si>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</si>
  <si>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</si>
  <si>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</si>
  <si>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</si>
  <si>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</si>
  <si>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</si>
  <si>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</si>
  <si>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</si>
  <si>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</si>
  <si>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</si>
  <si>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</si>
  <si>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</si>
  <si>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</si>
  <si>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</si>
  <si>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</si>
  <si>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</si>
  <si>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</si>
  <si>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</si>
  <si>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</si>
  <si>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</si>
  <si>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</si>
  <si>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</si>
  <si>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</si>
  <si>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</si>
  <si>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</si>
  <si>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</si>
  <si>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</si>
  <si>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</si>
  <si>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</si>
  <si>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</si>
  <si>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</si>
  <si>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</si>
  <si>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</si>
  <si>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</si>
  <si>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</si>
  <si>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</si>
  <si>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</si>
  <si>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</si>
  <si>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</si>
  <si>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</si>
  <si>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</si>
  <si>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</si>
  <si>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</si>
  <si>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</si>
  <si>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</si>
  <si>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</si>
  <si>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</si>
  <si>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</si>
  <si>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</si>
  <si>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</si>
  <si>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</si>
  <si>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</si>
  <si>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</si>
  <si>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</si>
  <si>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</si>
  <si>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</si>
  <si>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</si>
  <si>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</si>
  <si>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</si>
  <si>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</si>
  <si>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</si>
  <si>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</si>
  <si>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</si>
  <si>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</si>
  <si>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</si>
  <si>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</si>
  <si>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</si>
  <si>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</si>
  <si>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</si>
  <si>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</si>
  <si>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</si>
  <si>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</si>
  <si>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</si>
  <si>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</si>
  <si>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</si>
  <si>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</si>
  <si>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</si>
  <si>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</si>
  <si>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</si>
  <si>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</si>
  <si>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</si>
  <si>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</si>
  <si>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</si>
  <si>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</si>
  <si>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</si>
  <si>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</si>
  <si>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</si>
  <si>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</si>
  <si>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</si>
  <si>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</si>
  <si>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</si>
  <si>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</si>
  <si>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</si>
  <si>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</si>
  <si>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</si>
  <si>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</si>
  <si>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</si>
  <si>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</si>
  <si>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</si>
  <si>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</si>
  <si>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</si>
  <si>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</si>
  <si>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</si>
  <si>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</si>
  <si>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</si>
  <si>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</si>
  <si>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</si>
  <si>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</si>
  <si>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</si>
  <si>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</si>
  <si>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</si>
  <si>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</si>
  <si>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</si>
  <si>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</si>
  <si>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</si>
  <si>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</si>
  <si>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</si>
  <si>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</si>
  <si>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</si>
  <si>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</si>
  <si>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</si>
  <si>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</si>
  <si>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</si>
  <si>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</si>
  <si>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</si>
  <si>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</si>
  <si>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</si>
  <si>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</si>
  <si>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</si>
  <si>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</si>
  <si>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</si>
  <si>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</si>
  <si>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</si>
  <si>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</si>
  <si>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</si>
  <si>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</si>
  <si>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</si>
  <si>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</si>
  <si>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</si>
  <si>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</si>
  <si>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</si>
  <si>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</si>
  <si>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</si>
  <si>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</si>
  <si>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</si>
  <si>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</si>
  <si>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</si>
  <si>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</si>
  <si>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</si>
  <si>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</si>
  <si>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</si>
  <si>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</si>
  <si>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</si>
  <si>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</si>
  <si>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</si>
  <si>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</si>
  <si>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</si>
  <si>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</si>
  <si>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</si>
  <si>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</si>
  <si>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</si>
  <si>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</si>
  <si>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</si>
  <si>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</si>
  <si>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</si>
  <si>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</si>
  <si>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</si>
  <si>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</si>
  <si>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</si>
  <si>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</si>
  <si>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</si>
  <si>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</si>
  <si>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</si>
  <si>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</si>
  <si>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</si>
  <si>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</si>
  <si>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</si>
  <si>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</si>
  <si>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</si>
  <si>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</si>
  <si>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</si>
  <si>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</si>
  <si>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</si>
  <si>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</si>
  <si>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</si>
  <si>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</si>
  <si>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</si>
  <si>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</si>
  <si>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</si>
  <si>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</si>
  <si>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</si>
  <si>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</si>
  <si>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</si>
  <si>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</si>
  <si>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</si>
  <si>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</si>
  <si>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</si>
  <si>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</si>
  <si>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</si>
  <si>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</si>
  <si>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</si>
  <si>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</si>
  <si>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</si>
  <si>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</si>
  <si>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</si>
  <si>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</si>
  <si>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</si>
  <si>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</si>
  <si>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</si>
  <si>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</si>
  <si>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</si>
  <si>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</si>
  <si>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</si>
  <si>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</si>
  <si>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</si>
  <si>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</si>
  <si>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</si>
  <si>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</si>
  <si>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</si>
  <si>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</si>
  <si>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</si>
  <si>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</si>
  <si>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</si>
  <si>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</si>
  <si>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</si>
  <si>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</si>
  <si>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</si>
  <si>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</si>
  <si>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</si>
  <si>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</si>
  <si>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</si>
  <si>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</si>
  <si>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</si>
  <si>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</si>
  <si>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</si>
  <si>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</si>
  <si>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</si>
  <si>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</si>
  <si>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</si>
  <si>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</si>
  <si>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</si>
  <si>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</si>
  <si>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</si>
  <si>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</si>
  <si>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</si>
  <si>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</si>
  <si>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</si>
  <si>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</si>
  <si>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</si>
  <si>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</si>
  <si>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</si>
  <si>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</si>
  <si>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</si>
  <si>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</si>
  <si>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</si>
  <si>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</si>
  <si>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</si>
  <si>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</si>
  <si>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</si>
  <si>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</si>
  <si>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</si>
  <si>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</si>
  <si>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</si>
  <si>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</si>
  <si>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</si>
  <si>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</si>
  <si>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</si>
  <si>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</si>
  <si>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</si>
  <si>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</si>
  <si>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</si>
  <si>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</si>
  <si>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</si>
  <si>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</si>
  <si>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</si>
  <si>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</si>
  <si>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</si>
  <si>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</si>
  <si>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</si>
  <si>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</si>
  <si>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</si>
  <si>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</si>
  <si>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</si>
  <si>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</si>
  <si>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</si>
  <si>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</si>
  <si>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</si>
  <si>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</si>
  <si>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</si>
  <si>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</si>
  <si>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</si>
  <si>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</si>
  <si>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</si>
  <si>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</si>
  <si>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</si>
  <si>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</si>
  <si>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</si>
  <si>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</si>
  <si>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</si>
  <si>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</si>
  <si>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</si>
  <si>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</si>
  <si>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</si>
  <si>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</si>
  <si>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</si>
  <si>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</si>
  <si>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</si>
  <si>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</si>
  <si>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</si>
  <si>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</si>
  <si>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</si>
  <si>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</si>
  <si>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</si>
  <si>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</si>
  <si>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</si>
  <si>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</si>
  <si>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</si>
  <si>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</si>
  <si>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</si>
  <si>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</si>
  <si>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</si>
  <si>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</si>
  <si>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</si>
  <si>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</si>
  <si>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</si>
  <si>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</si>
  <si>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</si>
  <si>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</si>
  <si>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</si>
  <si>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</si>
  <si>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</si>
  <si>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</si>
  <si>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</si>
  <si>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</si>
  <si>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</si>
  <si>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</si>
  <si>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</si>
  <si>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</si>
  <si>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</si>
  <si>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</si>
  <si>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</si>
  <si>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</si>
  <si>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</si>
  <si>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</si>
  <si>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</si>
  <si>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</si>
  <si>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</si>
  <si>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</si>
  <si>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</si>
  <si>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</si>
  <si>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</si>
  <si>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</si>
  <si>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</si>
  <si>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</si>
  <si>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</si>
  <si>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</si>
  <si>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</si>
  <si>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</si>
  <si>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</si>
  <si>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</si>
  <si>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</si>
  <si>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</si>
  <si>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</si>
  <si>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</si>
  <si>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</si>
  <si>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</si>
  <si>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</si>
  <si>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</si>
  <si>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</si>
  <si>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</si>
  <si>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</si>
  <si>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</si>
  <si>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</si>
  <si>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</si>
  <si>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</si>
  <si>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</si>
  <si>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</si>
  <si>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</si>
  <si>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</si>
  <si>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</si>
  <si>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</si>
  <si>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</si>
  <si>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</si>
  <si>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</si>
  <si>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</si>
  <si>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</si>
  <si>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</si>
  <si>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</si>
  <si>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</si>
  <si>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</si>
  <si>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</si>
  <si>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</si>
  <si>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</si>
  <si>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</si>
  <si>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</si>
  <si>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</si>
  <si>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</si>
  <si>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</si>
  <si>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</si>
  <si>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</si>
  <si>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</si>
  <si>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</si>
  <si>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</si>
  <si>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</si>
  <si>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</si>
  <si>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</si>
  <si>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</si>
  <si>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</si>
  <si>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</si>
  <si>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</si>
  <si>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</si>
  <si>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</si>
  <si>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</si>
  <si>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</si>
  <si>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</si>
  <si>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</si>
  <si>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</si>
  <si>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</si>
  <si>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</si>
  <si>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</si>
  <si>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</si>
  <si>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</si>
  <si>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</si>
  <si>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</si>
  <si>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</si>
  <si>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</si>
  <si>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</si>
  <si>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</si>
  <si>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</si>
  <si>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</si>
  <si>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</si>
  <si>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</si>
  <si>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</si>
  <si>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</si>
  <si>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</si>
  <si>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</si>
  <si>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</si>
  <si>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</si>
  <si>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</si>
  <si>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</si>
  <si>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</si>
  <si>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</si>
  <si>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</si>
  <si>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</si>
  <si>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</si>
  <si>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</si>
  <si>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</si>
  <si>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</si>
  <si>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</si>
  <si>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</si>
  <si>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</si>
  <si>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</si>
  <si>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</si>
  <si>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</si>
  <si>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</si>
  <si>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</si>
  <si>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</si>
  <si>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</si>
  <si>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</si>
  <si>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</si>
  <si>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</si>
  <si>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</si>
  <si>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</si>
  <si>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</si>
  <si>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</si>
  <si>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</si>
  <si>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</si>
  <si>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</si>
  <si>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</si>
  <si>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</si>
  <si>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</si>
  <si>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</si>
  <si>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</si>
  <si>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</si>
  <si>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</si>
  <si>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</si>
  <si>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</si>
  <si>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</si>
  <si>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</si>
  <si>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</si>
  <si>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</si>
  <si>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</si>
  <si>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</si>
  <si>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</si>
  <si>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</si>
  <si>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</si>
  <si>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</si>
  <si>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</si>
  <si>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</si>
  <si>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</si>
  <si>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</si>
  <si>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</si>
  <si>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</si>
  <si>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</si>
  <si>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</si>
  <si>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</si>
  <si>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</si>
  <si>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</si>
  <si>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</si>
  <si>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</si>
  <si>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</si>
  <si>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</si>
  <si>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</si>
  <si>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</si>
  <si>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</si>
  <si>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</si>
  <si>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</si>
  <si>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</si>
  <si>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</si>
  <si>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</si>
  <si>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</si>
  <si>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</si>
  <si>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</si>
  <si>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</si>
  <si>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</si>
  <si>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</si>
  <si>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</si>
  <si>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</si>
  <si>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</si>
  <si>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</si>
  <si>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</si>
  <si>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</si>
  <si>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</si>
  <si>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</si>
  <si>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</si>
  <si>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</si>
  <si>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</si>
  <si>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</si>
  <si>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</si>
  <si>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</si>
  <si>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</si>
  <si>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</si>
  <si>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</si>
  <si>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</si>
  <si>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</si>
  <si>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</si>
  <si>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</si>
  <si>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</si>
  <si>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</si>
  <si>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</si>
  <si>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</si>
  <si>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</si>
  <si>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</si>
  <si>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</si>
  <si>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</si>
  <si>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</si>
  <si>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</si>
  <si>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</si>
  <si>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</si>
  <si>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</si>
  <si>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</si>
  <si>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</si>
  <si>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</si>
  <si>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</si>
  <si>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</si>
  <si>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</si>
  <si>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</si>
  <si>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</si>
  <si>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</si>
  <si>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</si>
  <si>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</si>
  <si>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</si>
  <si>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</si>
  <si>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</si>
  <si>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</si>
  <si>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</si>
  <si>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</si>
  <si>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</si>
  <si>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</si>
  <si>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</si>
  <si>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</si>
  <si>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</si>
  <si>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</si>
  <si>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</si>
  <si>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</si>
  <si>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</si>
  <si>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</si>
  <si>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</si>
  <si>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</si>
  <si>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</si>
  <si>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</si>
  <si>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</si>
  <si>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</si>
  <si>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</si>
  <si>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</si>
  <si>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</si>
  <si>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</si>
  <si>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</si>
  <si>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</si>
  <si>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</si>
  <si>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</si>
  <si>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</si>
  <si>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</si>
  <si>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</si>
  <si>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</si>
  <si>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</si>
  <si>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</si>
  <si>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</si>
  <si>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</si>
  <si>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</si>
  <si>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</si>
  <si>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</si>
  <si>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</si>
  <si>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</si>
  <si>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</si>
  <si>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</si>
  <si>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</si>
  <si>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</si>
  <si>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</si>
  <si>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</si>
  <si>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</si>
  <si>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</si>
  <si>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</si>
  <si>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</si>
  <si>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</si>
  <si>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</si>
  <si>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</si>
  <si>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</si>
  <si>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</si>
  <si>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</si>
  <si>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</si>
  <si>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</si>
  <si>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</si>
  <si>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</si>
  <si>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</si>
  <si>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</si>
  <si>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</si>
  <si>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</si>
  <si>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</si>
  <si>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</si>
  <si>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</si>
  <si>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</si>
  <si>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</si>
  <si>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</si>
  <si>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</si>
  <si>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</si>
  <si>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</si>
  <si>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</si>
  <si>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</si>
  <si>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</si>
  <si>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</si>
  <si>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</si>
  <si>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</si>
  <si>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</si>
  <si>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</si>
  <si>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</si>
  <si>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</si>
  <si>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</si>
  <si>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</si>
  <si>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</si>
  <si>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</si>
  <si>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</si>
  <si>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</si>
  <si>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</si>
  <si>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</si>
  <si>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</si>
  <si>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</si>
  <si>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</si>
  <si>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</si>
  <si>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</si>
  <si>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</si>
  <si>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</si>
  <si>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</si>
  <si>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</si>
  <si>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</si>
  <si>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</si>
  <si>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</si>
  <si>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</si>
  <si>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</si>
  <si>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</si>
  <si>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</si>
  <si>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</si>
  <si>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</si>
  <si>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</si>
  <si>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</si>
  <si>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</si>
  <si>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</si>
  <si>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</si>
  <si>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</si>
  <si>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</si>
  <si>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</si>
  <si>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</si>
  <si>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</si>
  <si>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</si>
  <si>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</si>
  <si>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</si>
  <si>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</si>
  <si>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</si>
  <si>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</si>
  <si>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</si>
  <si>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</si>
  <si>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</si>
  <si>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</si>
  <si>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</si>
  <si>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</si>
  <si>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</si>
  <si>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</si>
  <si>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</si>
  <si>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</si>
  <si>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</si>
  <si>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</si>
  <si>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</si>
  <si>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</si>
  <si>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</si>
  <si>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</si>
  <si>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</si>
  <si>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</si>
  <si>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</si>
  <si>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</si>
  <si>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</si>
  <si>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</si>
  <si>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</si>
  <si>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</si>
  <si>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</si>
  <si>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</si>
  <si>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</si>
  <si>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</si>
  <si>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</si>
  <si>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</si>
  <si>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</si>
  <si>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</si>
  <si>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</si>
  <si>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</si>
  <si>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</si>
  <si>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</si>
  <si>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</si>
  <si>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</si>
  <si>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</si>
  <si>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</si>
  <si>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</si>
  <si>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</si>
  <si>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</si>
  <si>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</si>
  <si>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</si>
  <si>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</si>
  <si>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</si>
  <si>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</si>
  <si>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</si>
  <si>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</si>
  <si>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</si>
  <si>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</si>
  <si>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</si>
  <si>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</si>
  <si>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</si>
  <si>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</si>
  <si>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</si>
  <si>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</si>
  <si>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</si>
  <si>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</si>
  <si>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</si>
  <si>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</si>
  <si>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</si>
  <si>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</si>
  <si>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</si>
  <si>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</si>
  <si>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</si>
  <si>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</si>
  <si>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</si>
  <si>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</si>
  <si>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</si>
  <si>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</si>
  <si>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</si>
  <si>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</si>
  <si>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</si>
  <si>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</si>
  <si>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</si>
  <si>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</si>
  <si>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</si>
  <si>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</si>
  <si>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</si>
  <si>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</si>
  <si>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</si>
  <si>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</si>
  <si>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</si>
  <si>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</si>
  <si>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</si>
  <si>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</si>
  <si>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</si>
  <si>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</si>
  <si>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</si>
  <si>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</si>
  <si>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</si>
  <si>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</si>
  <si>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</si>
  <si>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</si>
  <si>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</si>
  <si>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</si>
  <si>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</si>
  <si>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</si>
  <si>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</si>
  <si>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</si>
  <si>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</si>
  <si>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</si>
  <si>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</si>
  <si>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</si>
  <si>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</si>
  <si>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</si>
  <si>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</si>
  <si>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</si>
  <si>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</si>
  <si>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</si>
  <si>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</si>
  <si>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</si>
  <si>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</si>
  <si>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</si>
  <si>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</si>
  <si>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</si>
  <si>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</si>
  <si>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</si>
  <si>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</si>
  <si>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</si>
  <si>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</si>
  <si>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</si>
  <si>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</si>
  <si>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</si>
  <si>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</si>
  <si>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</si>
  <si>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</si>
  <si>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</si>
  <si>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</si>
  <si>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</si>
  <si>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</si>
  <si>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</si>
  <si>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</si>
  <si>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</si>
  <si>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</si>
  <si>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</si>
  <si>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</si>
  <si>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</si>
  <si>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</si>
  <si>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</si>
  <si>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</si>
  <si>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</si>
  <si>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</si>
  <si>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</si>
  <si>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</si>
  <si>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</si>
  <si>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</si>
  <si>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</si>
  <si>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</si>
  <si>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</si>
  <si>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</si>
  <si>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</si>
  <si>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</si>
  <si>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</si>
  <si>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</si>
  <si>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</si>
  <si>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</si>
  <si>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</si>
  <si>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</si>
  <si>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</si>
  <si>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</si>
  <si>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</si>
  <si>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</si>
  <si>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</si>
  <si>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</si>
  <si>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</si>
  <si>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</si>
  <si>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</si>
  <si>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</si>
  <si>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</si>
  <si>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</si>
  <si>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</si>
  <si>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</si>
  <si>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</si>
  <si>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</si>
  <si>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</si>
  <si>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</si>
  <si>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</si>
  <si>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</si>
  <si>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</si>
  <si>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</si>
  <si>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</si>
  <si>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</si>
  <si>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</si>
  <si>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</si>
  <si>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</si>
  <si>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</si>
  <si>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</si>
  <si>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</si>
  <si>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</si>
  <si>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</si>
  <si>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</si>
  <si>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</si>
  <si>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</si>
  <si>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</si>
  <si>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</si>
  <si>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</si>
  <si>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</si>
  <si>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</si>
  <si>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</si>
  <si>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</si>
  <si>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</si>
  <si>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</si>
  <si>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</si>
  <si>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</si>
  <si>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</si>
  <si>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</si>
  <si>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</si>
  <si>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</si>
  <si>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</si>
  <si>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</si>
  <si>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</si>
  <si>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</si>
  <si>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</si>
  <si>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</si>
  <si>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</si>
  <si>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</si>
  <si>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</si>
  <si>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</si>
  <si>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</si>
  <si>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</si>
  <si>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</si>
  <si>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</si>
  <si>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</si>
  <si>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</si>
  <si>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</si>
  <si>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</si>
  <si>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</si>
  <si>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</si>
  <si>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</si>
  <si>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</si>
  <si>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</si>
  <si>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</si>
  <si>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</si>
  <si>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</si>
  <si>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</si>
  <si>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</si>
  <si>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</si>
  <si>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</si>
  <si>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</si>
  <si>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</si>
  <si>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</si>
  <si>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</si>
  <si>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</si>
  <si>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</si>
  <si>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</si>
  <si>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</si>
  <si>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</si>
  <si>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</si>
  <si>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</si>
  <si>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</si>
  <si>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</si>
  <si>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</si>
  <si>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</si>
  <si>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</si>
  <si>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</si>
  <si>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</si>
  <si>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</si>
  <si>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</si>
  <si>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</si>
  <si>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</si>
  <si>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</si>
  <si>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</si>
  <si>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</si>
  <si>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</si>
  <si>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</si>
  <si>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</si>
  <si>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</si>
  <si>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</si>
  <si>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</si>
  <si>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</si>
  <si>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</si>
  <si>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</si>
  <si>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</si>
  <si>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</si>
  <si>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</si>
  <si>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</si>
  <si>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</si>
  <si>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</si>
  <si>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</si>
  <si>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</si>
  <si>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</si>
  <si>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</si>
  <si>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</si>
  <si>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</si>
  <si>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</si>
  <si>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</si>
  <si>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</si>
  <si>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</si>
  <si>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</si>
  <si>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</si>
  <si>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</si>
  <si>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</si>
  <si>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</si>
  <si>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</si>
  <si>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</si>
  <si>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</si>
  <si>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</si>
  <si>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</si>
  <si>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</si>
  <si>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</si>
  <si>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</si>
  <si>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</si>
  <si>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</si>
  <si>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</si>
  <si>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</si>
  <si>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</si>
  <si>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</si>
  <si>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</si>
  <si>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</si>
  <si>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</si>
  <si>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</si>
  <si>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</si>
  <si>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</si>
  <si>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</si>
  <si>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</si>
  <si>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</si>
  <si>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</si>
  <si>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</si>
  <si>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</si>
  <si>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</si>
  <si>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</si>
  <si>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</si>
  <si>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</si>
  <si>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</si>
  <si>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</si>
  <si>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</si>
  <si>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</si>
  <si>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</si>
  <si>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</si>
  <si>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</si>
  <si>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</si>
  <si>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</si>
  <si>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</si>
  <si>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</si>
  <si>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</si>
  <si>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</si>
  <si>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</si>
  <si>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</si>
  <si>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</si>
  <si>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</si>
  <si>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</si>
  <si>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</si>
  <si>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</si>
  <si>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</si>
  <si>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</si>
  <si>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</si>
  <si>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</si>
  <si>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</si>
  <si>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</si>
  <si>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</si>
  <si>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</si>
  <si>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</si>
  <si>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</si>
  <si>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</si>
  <si>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</si>
  <si>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</si>
  <si>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</si>
  <si>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</si>
  <si>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</si>
  <si>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</si>
  <si>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</si>
  <si>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</si>
  <si>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</si>
  <si>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</si>
  <si>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</si>
  <si>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</si>
  <si>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</si>
  <si>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</si>
  <si>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</si>
  <si>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</si>
  <si>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</si>
  <si>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</si>
  <si>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</si>
  <si>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</si>
  <si>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</si>
  <si>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</si>
  <si>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</si>
  <si>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</si>
  <si>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</si>
  <si>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</si>
  <si>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</si>
  <si>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</si>
  <si>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</si>
  <si>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</si>
  <si>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</si>
  <si>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</si>
  <si>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</si>
  <si>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</si>
  <si>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</si>
  <si>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</si>
  <si>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</si>
  <si>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</si>
  <si>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</si>
  <si>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</si>
  <si>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</si>
  <si>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</si>
  <si>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</si>
  <si>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</si>
  <si>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</si>
  <si>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</si>
  <si>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</si>
  <si>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</si>
  <si>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</si>
  <si>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</si>
  <si>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</si>
  <si>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</si>
  <si>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</si>
  <si>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</si>
  <si>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</si>
  <si>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</si>
  <si>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</si>
  <si>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</si>
  <si>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</si>
  <si>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</si>
  <si>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</si>
  <si>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</si>
  <si>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</si>
  <si>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</si>
  <si>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</si>
  <si>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</si>
  <si>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</si>
  <si>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</si>
  <si>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</si>
  <si>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</si>
  <si>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</si>
  <si>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</si>
  <si>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</si>
  <si>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</si>
  <si>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</si>
  <si>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</si>
  <si>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</si>
  <si>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</si>
  <si>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</si>
  <si>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</si>
  <si>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</si>
  <si>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</si>
  <si>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</si>
  <si>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</si>
  <si>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</si>
  <si>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</si>
  <si>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</si>
  <si>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</si>
  <si>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</si>
  <si>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</si>
  <si>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</si>
  <si>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</si>
  <si>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</si>
  <si>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</si>
  <si>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</si>
  <si>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</si>
  <si>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</si>
  <si>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</si>
  <si>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</si>
  <si>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</si>
  <si>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</si>
  <si>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</si>
  <si>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</si>
  <si>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</si>
  <si>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</si>
  <si>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</si>
  <si>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</si>
  <si>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</si>
  <si>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</si>
  <si>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</si>
  <si>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</si>
  <si>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</si>
  <si>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</si>
  <si>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</si>
  <si>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</si>
  <si>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</si>
  <si>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</si>
  <si>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</si>
  <si>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</si>
  <si>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</si>
  <si>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</si>
  <si>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</si>
  <si>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</si>
  <si>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</si>
  <si>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</si>
  <si>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</si>
  <si>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</si>
  <si>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</si>
  <si>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</si>
  <si>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</si>
  <si>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</si>
  <si>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</si>
  <si>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</si>
  <si>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</si>
  <si>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</si>
  <si>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</si>
  <si>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</si>
  <si>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</si>
  <si>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</si>
  <si>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</si>
  <si>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</si>
  <si>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</si>
  <si>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</si>
  <si>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</si>
  <si>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</si>
  <si>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</si>
  <si>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</si>
  <si>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</si>
  <si>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</si>
  <si>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</si>
  <si>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</si>
  <si>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</si>
  <si>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</si>
  <si>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</si>
  <si>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</si>
  <si>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</si>
  <si>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</si>
  <si>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</si>
  <si>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</si>
  <si>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</si>
  <si>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</si>
  <si>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</si>
  <si>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</si>
  <si>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</si>
  <si>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</si>
  <si>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</si>
  <si>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</si>
  <si>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</si>
  <si>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</si>
  <si>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</si>
  <si>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</si>
  <si>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</si>
  <si>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</si>
  <si>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</si>
  <si>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</si>
  <si>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</si>
  <si>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</si>
  <si>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</si>
  <si>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</si>
  <si>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</si>
  <si>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</si>
  <si>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</si>
  <si>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</si>
  <si>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</si>
  <si>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</si>
  <si>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</si>
  <si>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</si>
  <si>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</si>
  <si>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</si>
  <si>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</si>
  <si>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</si>
  <si>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</si>
  <si>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</si>
  <si>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</si>
  <si>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</si>
  <si>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</si>
  <si>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</si>
  <si>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</si>
  <si>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</si>
  <si>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</si>
  <si>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</si>
  <si>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</si>
  <si>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</si>
  <si>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</si>
  <si>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</si>
  <si>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</si>
  <si>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</si>
  <si>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</si>
  <si>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</si>
  <si>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</si>
  <si>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</si>
  <si>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</si>
  <si>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</si>
  <si>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</si>
  <si>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</si>
  <si>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</si>
  <si>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</si>
  <si>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</si>
  <si>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</si>
  <si>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</si>
  <si>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</si>
  <si>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</si>
  <si>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</si>
  <si>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</si>
  <si>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</si>
  <si>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</si>
  <si>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</si>
  <si>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</si>
  <si>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</si>
  <si>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</si>
  <si>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</si>
  <si>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</si>
  <si>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</si>
  <si>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</si>
  <si>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</si>
  <si>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</si>
  <si>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</si>
  <si>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</si>
  <si>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</si>
  <si>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</si>
  <si>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</si>
  <si>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</si>
  <si>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</si>
  <si>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</si>
  <si>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</si>
  <si>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</si>
  <si>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</si>
  <si>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</si>
  <si>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</si>
  <si>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</si>
  <si>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</si>
  <si>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</si>
  <si>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</si>
  <si>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</si>
  <si>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</si>
  <si>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</si>
  <si>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</si>
  <si>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</si>
  <si>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</si>
  <si>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</si>
  <si>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</si>
  <si>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</si>
  <si>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</si>
  <si>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</si>
  <si>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</si>
  <si>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</si>
  <si>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</si>
  <si>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</si>
  <si>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</si>
  <si>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</si>
  <si>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</si>
  <si>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</si>
  <si>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</si>
  <si>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</si>
  <si>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</si>
  <si>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</si>
  <si>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</si>
  <si>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</si>
  <si>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</si>
  <si>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</si>
  <si>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</si>
  <si>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</si>
  <si>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</si>
  <si>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</si>
  <si>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</si>
  <si>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</si>
  <si>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</si>
  <si>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</si>
  <si>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</si>
  <si>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</si>
  <si>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</si>
  <si>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</si>
  <si>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</si>
  <si>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</si>
  <si>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</si>
  <si>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</si>
  <si>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</si>
  <si>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</si>
  <si>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</si>
  <si>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</si>
  <si>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</si>
  <si>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</si>
  <si>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</si>
  <si>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</si>
  <si>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</si>
  <si>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</si>
  <si>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</si>
  <si>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</si>
  <si>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</si>
  <si>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</si>
  <si>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</si>
  <si>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</si>
  <si>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</si>
  <si>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</si>
  <si>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</si>
  <si>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</si>
  <si>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</si>
  <si>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</si>
  <si>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</si>
  <si>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</si>
  <si>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</si>
  <si>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</si>
  <si>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</si>
  <si>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</si>
  <si>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</si>
  <si>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</si>
  <si>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</si>
  <si>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</si>
  <si>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</si>
  <si>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</si>
  <si>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</si>
  <si>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</si>
  <si>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</si>
  <si>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</si>
  <si>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</si>
  <si>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</si>
  <si>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</si>
  <si>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</si>
  <si>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</si>
  <si>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</si>
  <si>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</si>
  <si>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</si>
  <si>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</si>
  <si>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</si>
  <si>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</si>
  <si>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</si>
  <si>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</si>
  <si>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</si>
  <si>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</si>
  <si>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</si>
  <si>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</si>
  <si>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</si>
  <si>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</si>
  <si>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</si>
  <si>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</si>
  <si>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</si>
  <si>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</si>
  <si>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</si>
  <si>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</si>
  <si>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</si>
  <si>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</si>
  <si>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</si>
  <si>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</si>
  <si>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</si>
  <si>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</si>
  <si>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</si>
  <si>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</si>
  <si>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</si>
  <si>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</si>
  <si>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</si>
  <si>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</si>
  <si>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</si>
  <si>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</si>
  <si>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</si>
  <si>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</si>
  <si>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</si>
  <si>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</si>
  <si>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</si>
  <si>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</si>
  <si>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</si>
  <si>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</si>
  <si>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</si>
  <si>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</si>
  <si>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</si>
  <si>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</si>
  <si>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</si>
  <si>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</si>
  <si>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</si>
  <si>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</si>
  <si>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</si>
  <si>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</si>
  <si>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</si>
  <si>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</si>
  <si>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</si>
  <si>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</si>
  <si>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</si>
  <si>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</si>
  <si>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</si>
  <si>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</si>
  <si>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</si>
  <si>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</si>
  <si>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</si>
  <si>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</si>
  <si>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</si>
  <si>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</si>
  <si>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</si>
  <si>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</si>
  <si>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</si>
  <si>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</si>
  <si>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</si>
  <si>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</si>
  <si>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</si>
  <si>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</si>
  <si>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</si>
  <si>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</si>
  <si>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</si>
  <si>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</si>
  <si>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</si>
  <si>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</si>
  <si>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</si>
  <si>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</si>
  <si>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</si>
  <si>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</si>
  <si>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</si>
  <si>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</si>
  <si>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</si>
  <si>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</si>
  <si>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</si>
  <si>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</si>
  <si>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</si>
  <si>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</si>
  <si>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</si>
  <si>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</si>
  <si>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</si>
  <si>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</si>
  <si>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</si>
  <si>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</si>
  <si>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</si>
  <si>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</si>
  <si>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</si>
  <si>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</si>
  <si>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</si>
  <si>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</si>
  <si>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</si>
  <si>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</si>
  <si>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</si>
  <si>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</si>
  <si>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</si>
  <si>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</si>
  <si>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</si>
  <si>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</si>
  <si>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</si>
  <si>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</si>
  <si>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</si>
  <si>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</si>
  <si>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</si>
  <si>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</si>
  <si>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</si>
  <si>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</si>
  <si>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</si>
  <si>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</si>
  <si>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</si>
  <si>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</si>
  <si>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</si>
  <si>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</si>
  <si>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</si>
  <si>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</si>
  <si>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</si>
  <si>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</si>
  <si>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</si>
  <si>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</si>
  <si>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</si>
  <si>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</si>
  <si>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</si>
  <si>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</si>
  <si>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</si>
  <si>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</si>
  <si>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</si>
  <si>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</si>
  <si>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</si>
  <si>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</si>
  <si>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</si>
  <si>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</si>
  <si>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</si>
  <si>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</si>
  <si>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</si>
  <si>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</si>
  <si>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</si>
  <si>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</si>
  <si>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</si>
  <si>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</si>
  <si>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</si>
  <si>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</si>
  <si>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</si>
  <si>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</si>
  <si>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</si>
  <si>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</si>
  <si>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</si>
  <si>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</si>
  <si>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</si>
  <si>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</si>
  <si>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</si>
  <si>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</si>
  <si>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</si>
  <si>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</si>
  <si>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</si>
  <si>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</si>
  <si>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</si>
  <si>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</si>
  <si>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</si>
  <si>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</si>
  <si>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</si>
  <si>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</si>
  <si>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</si>
  <si>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</si>
  <si>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</si>
  <si>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</si>
  <si>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</si>
  <si>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</si>
  <si>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</si>
  <si>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</si>
  <si>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</si>
  <si>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</si>
  <si>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</si>
  <si>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</si>
  <si>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</si>
  <si>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</si>
  <si>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</si>
  <si>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</si>
  <si>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</si>
  <si>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</si>
  <si>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</si>
  <si>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</si>
  <si>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</si>
  <si>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</si>
  <si>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</si>
  <si>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</si>
  <si>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</si>
  <si>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</si>
  <si>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</si>
  <si>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</si>
  <si>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</si>
  <si>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</si>
  <si>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</si>
  <si>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</si>
  <si>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</si>
  <si>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</si>
  <si>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</si>
  <si>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</si>
  <si>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</si>
  <si>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</si>
  <si>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</si>
  <si>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</si>
  <si>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</si>
  <si>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</si>
  <si>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</si>
  <si>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</si>
  <si>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</si>
  <si>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</si>
  <si>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</si>
  <si>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</si>
  <si>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</si>
  <si>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</si>
  <si>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</si>
  <si>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</si>
  <si>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</si>
  <si>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</si>
  <si>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</si>
  <si>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</si>
  <si>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</si>
  <si>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</si>
  <si>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</si>
  <si>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</si>
  <si>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</si>
  <si>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</si>
  <si>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</si>
  <si>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</si>
  <si>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</si>
  <si>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</si>
  <si>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</si>
  <si>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</si>
  <si>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</si>
  <si>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</si>
  <si>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</si>
  <si>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</si>
  <si>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</si>
  <si>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</si>
  <si>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</si>
  <si>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</si>
  <si>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</si>
  <si>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</si>
  <si>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</si>
  <si>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</si>
  <si>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</si>
  <si>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</si>
  <si>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</si>
  <si>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</si>
  <si>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</si>
  <si>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</si>
  <si>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</si>
  <si>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</si>
  <si>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</si>
  <si>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</si>
  <si>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</si>
  <si>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</si>
  <si>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</si>
  <si>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</si>
  <si>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</si>
  <si>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</si>
  <si>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</si>
  <si>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</si>
  <si>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</si>
  <si>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</si>
  <si>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</si>
  <si>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</si>
  <si>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</si>
  <si>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</si>
  <si>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</si>
  <si>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</si>
  <si>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</si>
  <si>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</si>
  <si>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</si>
  <si>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</si>
  <si>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</si>
  <si>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</si>
  <si>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</si>
  <si>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</si>
  <si>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</si>
  <si>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</si>
  <si>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</si>
  <si>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</si>
  <si>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</si>
  <si>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</si>
  <si>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</si>
  <si>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</si>
  <si>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</si>
  <si>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</si>
  <si>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</si>
  <si>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</si>
  <si>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</si>
  <si>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</si>
  <si>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</si>
  <si>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</si>
  <si>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</si>
  <si>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</si>
  <si>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</si>
  <si>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</si>
  <si>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</si>
  <si>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</si>
  <si>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</si>
  <si>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</si>
  <si>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</si>
  <si>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</si>
  <si>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</si>
  <si>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</si>
  <si>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</si>
  <si>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</si>
  <si>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</si>
  <si>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</si>
  <si>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</si>
  <si>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</si>
  <si>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</si>
  <si>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</si>
  <si>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</si>
  <si>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</si>
  <si>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</si>
  <si>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</si>
  <si>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</si>
  <si>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</si>
  <si>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</si>
  <si>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</si>
  <si>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</si>
  <si>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</si>
  <si>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</si>
  <si>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</si>
  <si>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</si>
  <si>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</si>
  <si>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</si>
  <si>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</si>
  <si>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</si>
  <si>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</si>
  <si>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</si>
  <si>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</si>
  <si>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</si>
  <si>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</si>
  <si>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</si>
  <si>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</si>
  <si>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</si>
  <si>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</si>
  <si>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</si>
  <si>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</si>
  <si>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</si>
  <si>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</si>
  <si>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</si>
  <si>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</si>
  <si>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</si>
  <si>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</si>
  <si>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</si>
  <si>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</si>
  <si>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</si>
  <si>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</si>
  <si>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</si>
  <si>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</si>
  <si>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</si>
  <si>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</si>
  <si>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</si>
  <si>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</si>
  <si>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</si>
  <si>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</si>
  <si>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</si>
  <si>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</si>
  <si>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</si>
  <si>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</si>
  <si>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</si>
  <si>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</si>
  <si>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</si>
  <si>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</si>
  <si>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</si>
  <si>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</si>
  <si>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</si>
  <si>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</si>
  <si>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</si>
  <si>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</si>
  <si>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</si>
  <si>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</si>
  <si>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</si>
  <si>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</si>
  <si>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</si>
  <si>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</si>
  <si>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</si>
  <si>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</si>
  <si>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</si>
  <si>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</si>
  <si>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</si>
  <si>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</si>
  <si>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</si>
  <si>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</si>
  <si>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</si>
  <si>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</si>
  <si>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</si>
  <si>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</si>
  <si>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</si>
  <si>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</si>
  <si>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</si>
  <si>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</si>
  <si>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</si>
  <si>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</si>
  <si>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</si>
  <si>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</si>
  <si>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</si>
  <si>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</si>
  <si>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</si>
  <si>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</si>
  <si>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</si>
  <si>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</si>
  <si>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</si>
  <si>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</si>
  <si>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</si>
  <si>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</si>
  <si>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</si>
  <si>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</si>
  <si>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</si>
  <si>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</si>
  <si>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</si>
  <si>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</si>
  <si>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</si>
  <si>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</si>
  <si>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</si>
  <si>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</si>
  <si>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</si>
  <si>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</si>
  <si>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</si>
  <si>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</si>
  <si>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</si>
  <si>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</si>
  <si>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</si>
  <si>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</si>
  <si>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</si>
  <si>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</si>
  <si>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</si>
  <si>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</si>
  <si>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</si>
  <si>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</si>
  <si>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</si>
  <si>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</si>
  <si>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</si>
  <si>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</si>
  <si>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</si>
  <si>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</si>
  <si>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</si>
  <si>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</si>
  <si>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</si>
  <si>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</si>
  <si>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</si>
  <si>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</si>
  <si>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</si>
  <si>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</si>
  <si>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</si>
  <si>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</si>
  <si>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</si>
  <si>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</si>
  <si>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</si>
  <si>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</si>
  <si>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</si>
  <si>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</si>
  <si>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</si>
  <si>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</si>
  <si>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</si>
  <si>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</si>
  <si>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</si>
  <si>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</si>
  <si>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</si>
  <si>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</si>
  <si>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</si>
  <si>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</si>
  <si>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</si>
  <si>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</si>
  <si>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</si>
  <si>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</si>
  <si>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</si>
  <si>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</si>
  <si>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</si>
  <si>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</si>
  <si>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</si>
  <si>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</si>
  <si>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</si>
  <si>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</si>
  <si>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</si>
  <si>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</si>
  <si>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</si>
  <si>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</si>
  <si>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</si>
  <si>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</si>
  <si>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</si>
  <si>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</si>
  <si>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</si>
  <si>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</si>
  <si>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</si>
  <si>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</si>
  <si>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</si>
  <si>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</si>
  <si>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</si>
  <si>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</si>
  <si>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</si>
  <si>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</si>
  <si>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</si>
  <si>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</si>
  <si>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</si>
  <si>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</si>
  <si>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</si>
  <si>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</si>
  <si>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</si>
  <si>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</si>
  <si>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</si>
  <si>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</si>
  <si>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</si>
  <si>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</si>
  <si>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</si>
  <si>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</si>
  <si>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</si>
  <si>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</si>
  <si>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</si>
  <si>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</si>
  <si>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</si>
  <si>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</si>
  <si>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</si>
  <si>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</si>
  <si>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</si>
  <si>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</si>
  <si>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</si>
  <si>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</si>
  <si>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</si>
  <si>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</si>
  <si>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</si>
  <si>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</si>
  <si>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</si>
  <si>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</si>
  <si>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</si>
  <si>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</si>
  <si>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</si>
  <si>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</si>
  <si>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</si>
  <si>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</si>
  <si>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</si>
  <si>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</si>
  <si>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</si>
  <si>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</si>
  <si>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</si>
  <si>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</si>
  <si>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</si>
  <si>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</si>
  <si>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</si>
  <si>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</si>
  <si>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</si>
  <si>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</si>
  <si>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</si>
  <si>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</si>
  <si>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</si>
  <si>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</si>
  <si>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</si>
  <si>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</si>
  <si>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</si>
  <si>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</si>
  <si>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</si>
  <si>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</si>
  <si>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</si>
  <si>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</si>
  <si>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</si>
  <si>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</si>
  <si>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</si>
  <si>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</si>
  <si>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</si>
  <si>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</si>
  <si>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</si>
  <si>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</si>
  <si>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</si>
  <si>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</si>
  <si>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</si>
  <si>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</si>
  <si>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</si>
  <si>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</si>
  <si>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</si>
  <si>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</si>
  <si>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</si>
  <si>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</si>
  <si>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</si>
  <si>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</si>
  <si>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</si>
  <si>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</si>
  <si>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</si>
  <si>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</si>
  <si>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</si>
  <si>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</si>
  <si>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</si>
  <si>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</si>
  <si>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</si>
  <si>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</si>
  <si>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</si>
  <si>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</si>
  <si>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</si>
  <si>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</si>
  <si>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</si>
  <si>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</si>
  <si>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</si>
  <si>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</si>
  <si>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</si>
  <si>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</si>
  <si>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</si>
  <si>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</si>
  <si>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</si>
  <si>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</si>
  <si>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</si>
  <si>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</si>
  <si>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</si>
  <si>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</si>
  <si>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</si>
  <si>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</si>
  <si>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</si>
  <si>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</si>
  <si>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</si>
  <si>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</si>
  <si>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</si>
  <si>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</si>
  <si>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</si>
  <si>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</si>
  <si>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</si>
  <si>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</si>
  <si>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</si>
  <si>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</si>
  <si>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</si>
  <si>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</si>
  <si>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</si>
  <si>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</si>
  <si>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</si>
  <si>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</si>
  <si>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</si>
  <si>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</si>
  <si>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</si>
  <si>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</si>
  <si>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</si>
  <si>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</si>
  <si>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</si>
  <si>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</si>
  <si>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</si>
  <si>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</si>
  <si>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</si>
  <si>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</si>
  <si>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</si>
  <si>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</si>
  <si>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</si>
  <si>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</si>
  <si>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</si>
  <si>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</si>
  <si>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</si>
  <si>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</si>
  <si>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</si>
  <si>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</si>
  <si>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</si>
  <si>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</si>
  <si>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</si>
  <si>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</si>
  <si>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</si>
  <si>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</si>
  <si>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</si>
  <si>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</si>
  <si>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</si>
  <si>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</si>
  <si>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</si>
  <si>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</si>
  <si>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</si>
  <si>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</si>
  <si>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</si>
  <si>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</si>
  <si>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</si>
  <si>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</si>
  <si>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</si>
  <si>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</si>
  <si>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</si>
  <si>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</si>
  <si>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</si>
  <si>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</si>
  <si>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</si>
  <si>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</si>
  <si>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</si>
  <si>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</si>
  <si>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</si>
  <si>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</si>
  <si>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</si>
  <si>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</si>
  <si>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</si>
  <si>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</si>
  <si>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</si>
  <si>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</si>
  <si>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</si>
  <si>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</si>
  <si>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</si>
  <si>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</si>
  <si>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</si>
  <si>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</si>
  <si>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</si>
  <si>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</si>
  <si>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</si>
  <si>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</si>
  <si>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</si>
  <si>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</si>
  <si>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</si>
  <si>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</si>
  <si>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</si>
  <si>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</si>
  <si>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</si>
  <si>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</si>
  <si>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</si>
  <si>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</si>
  <si>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</si>
  <si>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</si>
  <si>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</si>
  <si>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</si>
  <si>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</si>
  <si>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</si>
  <si>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</si>
  <si>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</si>
  <si>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</si>
  <si>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</si>
  <si>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</si>
  <si>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</si>
  <si>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</si>
  <si>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</si>
  <si>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</si>
  <si>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</si>
  <si>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</si>
  <si>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</si>
  <si>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</si>
  <si>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</si>
  <si>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</si>
  <si>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</si>
  <si>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</si>
  <si>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</si>
  <si>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</si>
  <si>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</si>
  <si>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</si>
  <si>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</si>
  <si>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</si>
  <si>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</si>
  <si>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</si>
  <si>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</si>
  <si>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</si>
  <si>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</si>
  <si>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</si>
  <si>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</si>
  <si>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</si>
  <si>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</si>
  <si>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</si>
  <si>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</si>
  <si>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</si>
  <si>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</si>
  <si>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</si>
  <si>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</si>
  <si>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</si>
  <si>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</si>
  <si>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</si>
  <si>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</si>
  <si>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</si>
  <si>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</si>
  <si>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</si>
  <si>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</si>
  <si>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</si>
  <si>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</si>
  <si>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</si>
  <si>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</si>
  <si>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</si>
  <si>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</si>
  <si>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</si>
  <si>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</si>
  <si>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</si>
  <si>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</si>
  <si>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</si>
  <si>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</si>
  <si>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</si>
  <si>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</si>
  <si>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</si>
  <si>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</si>
  <si>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</si>
  <si>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</si>
  <si>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</si>
  <si>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</si>
  <si>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</si>
  <si>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</si>
  <si>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</si>
  <si>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</si>
  <si>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</si>
  <si>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</si>
  <si>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</si>
  <si>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</si>
  <si>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</si>
  <si>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</si>
  <si>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</si>
  <si>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</si>
  <si>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</si>
  <si>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</si>
  <si>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</si>
  <si>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</si>
  <si>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</si>
  <si>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</si>
  <si>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</si>
  <si>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</si>
  <si>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</si>
  <si>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</si>
  <si>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</si>
  <si>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</si>
  <si>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</si>
  <si>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</si>
  <si>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</si>
  <si>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</si>
  <si>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</si>
  <si>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</si>
  <si>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</si>
  <si>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</si>
  <si>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</si>
  <si>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</si>
  <si>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</si>
  <si>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</si>
  <si>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</si>
  <si>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</si>
  <si>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</si>
  <si>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</si>
  <si>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</si>
  <si>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</si>
  <si>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</si>
  <si>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</si>
  <si>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</si>
  <si>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</si>
  <si>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</si>
  <si>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</si>
  <si>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</si>
  <si>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</si>
  <si>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</si>
  <si>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</si>
  <si>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</si>
  <si>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</si>
  <si>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</si>
  <si>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</si>
  <si>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</si>
  <si>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</si>
  <si>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</si>
  <si>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</si>
  <si>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</si>
  <si>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</si>
  <si>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</si>
  <si>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</si>
  <si>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</si>
  <si>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</si>
  <si>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</si>
  <si>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</si>
  <si>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</si>
  <si>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</si>
  <si>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</si>
  <si>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</si>
  <si>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</si>
  <si>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</si>
  <si>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</si>
  <si>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</si>
  <si>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</si>
  <si>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</si>
  <si>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</si>
  <si>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</si>
  <si>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</si>
  <si>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</si>
  <si>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</si>
  <si>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</si>
  <si>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</si>
  <si>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</si>
  <si>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</si>
  <si>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</si>
  <si>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</si>
  <si>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</si>
  <si>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</si>
  <si>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</si>
  <si>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</si>
  <si>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</si>
  <si>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</si>
  <si>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</si>
  <si>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</si>
  <si>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</si>
  <si>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</si>
  <si>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</si>
  <si>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</si>
  <si>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</si>
  <si>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</si>
  <si>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</si>
  <si>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</si>
  <si>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</si>
  <si>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</si>
  <si>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</si>
  <si>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</si>
  <si>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</si>
  <si>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</si>
  <si>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</si>
  <si>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</si>
  <si>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</si>
  <si>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</si>
  <si>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</si>
  <si>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</si>
  <si>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</si>
  <si>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</si>
  <si>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</si>
  <si>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</si>
  <si>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</si>
  <si>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</si>
  <si>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</si>
  <si>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</si>
  <si>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</si>
  <si>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</si>
  <si>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</si>
  <si>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</si>
  <si>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</si>
  <si>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</si>
  <si>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</si>
  <si>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</si>
  <si>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</si>
  <si>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</si>
  <si>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</si>
  <si>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</si>
  <si>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</si>
  <si>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</si>
  <si>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</si>
  <si>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</si>
  <si>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</si>
  <si>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</si>
  <si>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</si>
  <si>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</si>
  <si>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</si>
  <si>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</si>
  <si>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</si>
  <si>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</si>
  <si>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</si>
  <si>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</si>
  <si>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</si>
  <si>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</si>
  <si>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</si>
  <si>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</si>
  <si>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</si>
  <si>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</si>
  <si>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</si>
  <si>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</si>
  <si>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</si>
  <si>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</si>
  <si>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</si>
  <si>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</si>
  <si>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</si>
  <si>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</si>
  <si>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</si>
  <si>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</si>
  <si>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</si>
  <si>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</si>
  <si>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</si>
  <si>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</si>
  <si>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</si>
  <si>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</si>
  <si>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</si>
  <si>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</si>
  <si>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</si>
  <si>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</si>
  <si>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</si>
  <si>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</si>
  <si>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</si>
  <si>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</si>
  <si>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</si>
  <si>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</si>
  <si>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</si>
  <si>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</si>
  <si>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</si>
  <si>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</si>
  <si>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</si>
  <si>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</si>
  <si>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</si>
  <si>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</si>
  <si>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</si>
  <si>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</si>
  <si>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</si>
  <si>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</si>
  <si>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</si>
  <si>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</si>
  <si>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</si>
  <si>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</si>
  <si>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</si>
  <si>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</si>
  <si>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</si>
  <si>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</si>
  <si>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</si>
  <si>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</si>
  <si>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</si>
  <si>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</si>
  <si>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</si>
  <si>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</si>
  <si>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</si>
  <si>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</si>
  <si>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</si>
  <si>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</si>
  <si>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</si>
  <si>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</si>
  <si>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</si>
  <si>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</si>
  <si>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</si>
  <si>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</si>
  <si>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</si>
  <si>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</si>
  <si>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</si>
  <si>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</si>
  <si>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</si>
  <si>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</si>
  <si>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</si>
  <si>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</si>
  <si>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</si>
  <si>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</si>
  <si>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</si>
  <si>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</si>
  <si>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</si>
  <si>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</si>
  <si>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</si>
  <si>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</si>
  <si>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</si>
  <si>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</si>
  <si>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</si>
  <si>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</si>
  <si>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</si>
  <si>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</si>
  <si>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</si>
  <si>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</si>
  <si>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</si>
  <si>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</si>
  <si>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</si>
  <si>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</si>
  <si>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</si>
  <si>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</si>
  <si>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</si>
  <si>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</si>
  <si>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</si>
  <si>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</si>
  <si>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</si>
  <si>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</si>
  <si>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</si>
  <si>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</si>
  <si>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</si>
  <si>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</si>
  <si>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</si>
  <si>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</si>
  <si>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</si>
  <si>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</si>
  <si>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</si>
  <si>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</si>
  <si>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</si>
  <si>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</si>
  <si>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</si>
  <si>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</si>
  <si>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</si>
  <si>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</si>
  <si>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</si>
  <si>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</si>
  <si>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</si>
  <si>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</si>
  <si>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</si>
  <si>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</si>
  <si>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</si>
  <si>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</si>
  <si>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</si>
  <si>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</si>
  <si>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</si>
  <si>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</si>
  <si>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</si>
  <si>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</si>
  <si>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</si>
  <si>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</si>
  <si>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</si>
  <si>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</si>
  <si>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</si>
  <si>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</si>
  <si>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</si>
  <si>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</si>
  <si>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</si>
  <si>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</si>
  <si>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</si>
  <si>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</si>
  <si>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</si>
  <si>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</si>
  <si>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</si>
  <si>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</si>
  <si>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</si>
  <si>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</si>
  <si>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</si>
  <si>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</si>
  <si>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</si>
  <si>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</si>
  <si>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</si>
  <si>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</si>
  <si>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</si>
  <si>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</si>
  <si>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</si>
  <si>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</si>
  <si>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</si>
  <si>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</si>
  <si>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</si>
  <si>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</si>
  <si>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</si>
  <si>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</si>
  <si>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</si>
  <si>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</si>
  <si>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</si>
  <si>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</si>
  <si>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</si>
  <si>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</si>
  <si>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</si>
  <si>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</si>
  <si>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</si>
  <si>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</si>
  <si>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</si>
  <si>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</si>
  <si>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</si>
  <si>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</si>
  <si>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</si>
  <si>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</si>
  <si>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</si>
  <si>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</si>
  <si>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</si>
  <si>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</si>
  <si>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</si>
  <si>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</si>
  <si>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</si>
  <si>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</si>
  <si>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</si>
  <si>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</si>
  <si>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</si>
  <si>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</si>
  <si>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</si>
  <si>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</si>
  <si>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</si>
  <si>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</si>
  <si>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</si>
  <si>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</si>
  <si>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</si>
  <si>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</si>
  <si>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</si>
  <si>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</si>
  <si>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</si>
  <si>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</si>
  <si>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</si>
  <si>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</si>
  <si>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</si>
  <si>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</si>
  <si>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</si>
  <si>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</si>
  <si>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</si>
  <si>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</si>
  <si>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</si>
  <si>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</si>
  <si>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</si>
  <si>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</si>
  <si>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</si>
  <si>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</si>
  <si>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</si>
  <si>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</si>
  <si>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</si>
  <si>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</si>
  <si>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</si>
  <si>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</si>
  <si>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</si>
  <si>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</si>
  <si>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</si>
  <si>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</si>
  <si>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</si>
  <si>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</si>
  <si>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</si>
  <si>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</si>
  <si>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</si>
  <si>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</si>
  <si>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</si>
  <si>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</si>
  <si>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</si>
  <si>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</si>
  <si>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</si>
  <si>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</si>
  <si>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</si>
  <si>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</si>
  <si>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</si>
  <si>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</si>
  <si>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</si>
  <si>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</si>
  <si>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</si>
  <si>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</si>
  <si>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</si>
  <si>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</si>
  <si>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</si>
  <si>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</si>
  <si>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</si>
  <si>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</si>
  <si>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</si>
  <si>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</si>
  <si>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</si>
  <si>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</si>
  <si>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</si>
  <si>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</si>
  <si>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</si>
  <si>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</si>
  <si>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</si>
  <si>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</si>
  <si>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</si>
  <si>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</si>
  <si>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</si>
  <si>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</si>
  <si>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</si>
  <si>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</si>
  <si>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</si>
  <si>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</si>
  <si>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</si>
  <si>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</si>
  <si>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</si>
  <si>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</si>
  <si>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</si>
  <si>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</si>
  <si>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</si>
  <si>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</si>
  <si>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</si>
  <si>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</si>
  <si>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</si>
  <si>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</si>
  <si>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</si>
  <si>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</si>
  <si>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</si>
  <si>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</si>
  <si>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</si>
  <si>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</si>
  <si>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</si>
  <si>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</si>
  <si>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</si>
  <si>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</si>
  <si>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</si>
  <si>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</si>
  <si>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</si>
  <si>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</si>
  <si>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</si>
  <si>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</si>
  <si>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</si>
  <si>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</si>
  <si>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</si>
  <si>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</si>
  <si>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</si>
  <si>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</si>
  <si>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</si>
  <si>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</si>
  <si>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</si>
  <si>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</si>
  <si>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</si>
  <si>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</si>
  <si>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</si>
  <si>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</si>
  <si>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</si>
  <si>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</si>
  <si>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</si>
  <si>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</si>
  <si>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</si>
  <si>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</si>
  <si>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</si>
  <si>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</si>
  <si>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</si>
  <si>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</si>
  <si>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</si>
  <si>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</si>
  <si>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</si>
  <si>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</si>
  <si>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</si>
  <si>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</si>
  <si>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</si>
  <si>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</si>
  <si>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</si>
  <si>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</si>
  <si>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</si>
  <si>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</si>
  <si>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</si>
  <si>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</si>
  <si>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</si>
  <si>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</si>
  <si>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</si>
  <si>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</si>
  <si>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</si>
  <si>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</si>
  <si>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</si>
  <si>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</si>
  <si>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</si>
  <si>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</si>
  <si>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</si>
  <si>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</si>
  <si>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</si>
  <si>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</si>
  <si>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</si>
  <si>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</si>
  <si>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</si>
  <si>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</si>
  <si>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</si>
  <si>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</si>
  <si>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</si>
  <si>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</si>
  <si>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</si>
  <si>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</si>
  <si>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</si>
  <si>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</si>
  <si>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</si>
  <si>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</si>
  <si>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</si>
  <si>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</si>
  <si>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</si>
  <si>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</si>
  <si>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</si>
  <si>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</si>
  <si>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</si>
  <si>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</si>
  <si>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</si>
  <si>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</si>
  <si>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</si>
  <si>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</si>
  <si>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</si>
  <si>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</si>
  <si>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</si>
  <si>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</si>
  <si>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</si>
  <si>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</si>
  <si>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</si>
  <si>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</si>
  <si>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</si>
  <si>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</si>
  <si>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</si>
  <si>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</si>
  <si>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</si>
  <si>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</si>
  <si>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</si>
  <si>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</si>
  <si>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</si>
  <si>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</si>
  <si>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</si>
  <si>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</si>
  <si>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</si>
  <si>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</si>
  <si>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</si>
  <si>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</si>
  <si>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</si>
  <si>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</si>
  <si>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</si>
  <si>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</si>
  <si>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</si>
  <si>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</si>
  <si>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</si>
  <si>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</si>
  <si>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</si>
  <si>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</si>
  <si>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</si>
  <si>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</si>
  <si>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</si>
  <si>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</si>
  <si>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</si>
  <si>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</si>
  <si>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</si>
  <si>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</si>
  <si>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</si>
  <si>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</si>
  <si>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</si>
  <si>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</si>
  <si>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</si>
  <si>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</si>
  <si>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</si>
  <si>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</si>
  <si>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</si>
  <si>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</si>
  <si>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</si>
  <si>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</si>
  <si>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</si>
  <si>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</si>
  <si>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</si>
  <si>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</si>
  <si>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</si>
  <si>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</si>
  <si>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</si>
  <si>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</si>
  <si>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</si>
  <si>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</si>
  <si>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</si>
  <si>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</si>
  <si>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</si>
  <si>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</si>
  <si>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</si>
  <si>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</si>
  <si>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</si>
  <si>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</si>
  <si>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</si>
  <si>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</si>
  <si>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</si>
  <si>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</si>
  <si>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</si>
  <si>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</si>
  <si>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</si>
  <si>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</si>
  <si>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</si>
  <si>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</si>
  <si>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</si>
  <si>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</si>
  <si>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</si>
  <si>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</si>
  <si>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</si>
  <si>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</si>
  <si>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</si>
  <si>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</si>
  <si>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</si>
  <si>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</si>
  <si>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</si>
  <si>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</si>
  <si>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</si>
  <si>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</si>
  <si>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</si>
  <si>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</si>
  <si>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</si>
  <si>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</si>
  <si>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</si>
  <si>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</si>
  <si>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</si>
  <si>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</si>
  <si>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</si>
  <si>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</si>
  <si>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</si>
  <si>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</si>
  <si>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</si>
  <si>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</si>
  <si>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</si>
  <si>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</si>
  <si>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</si>
  <si>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</si>
  <si>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</si>
  <si>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</si>
  <si>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</si>
  <si>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</si>
  <si>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</si>
  <si>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</si>
  <si>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</si>
  <si>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</si>
  <si>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</si>
  <si>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</si>
  <si>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</si>
  <si>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</si>
  <si>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</si>
  <si>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</si>
  <si>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</si>
  <si>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</si>
  <si>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</si>
  <si>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</si>
  <si>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</si>
  <si>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</si>
  <si>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</si>
  <si>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</si>
  <si>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</si>
  <si>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</si>
  <si>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</si>
  <si>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</si>
  <si>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</si>
  <si>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</si>
  <si>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</si>
  <si>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</si>
  <si>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</si>
  <si>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</si>
  <si>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</si>
  <si>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</si>
  <si>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</si>
  <si>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</si>
  <si>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</si>
  <si>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</si>
  <si>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</si>
  <si>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</si>
  <si>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</si>
  <si>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</si>
  <si>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</si>
  <si>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</si>
  <si>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</si>
  <si>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</si>
  <si>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</si>
  <si>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</si>
  <si>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</si>
  <si>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</si>
  <si>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</si>
  <si>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</si>
  <si>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</si>
  <si>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</si>
  <si>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</si>
  <si>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</si>
  <si>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</si>
  <si>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</si>
  <si>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</si>
  <si>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</si>
  <si>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</si>
  <si>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</si>
  <si>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</si>
  <si>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</si>
  <si>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</si>
  <si>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</si>
  <si>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</si>
  <si>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</si>
  <si>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</si>
  <si>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</si>
  <si>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</si>
  <si>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</si>
  <si>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</si>
  <si>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</si>
  <si>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</si>
  <si>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</si>
  <si>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</si>
  <si>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</si>
  <si>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</si>
  <si>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</si>
  <si>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</si>
  <si>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</si>
  <si>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</si>
  <si>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</si>
  <si>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</si>
  <si>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</si>
  <si>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</si>
  <si>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</si>
  <si>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</si>
  <si>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</si>
  <si>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</si>
  <si>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</si>
  <si>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</si>
  <si>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</si>
  <si>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</si>
  <si>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</si>
  <si>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</si>
  <si>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</si>
  <si>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</si>
  <si>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</si>
  <si>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</si>
  <si>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</si>
  <si>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</si>
  <si>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</si>
  <si>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</si>
  <si>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</si>
  <si>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</si>
  <si>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</si>
  <si>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</si>
  <si>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</si>
  <si>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</si>
  <si>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</si>
  <si>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</si>
  <si>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</si>
  <si>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</si>
  <si>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</si>
  <si>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</si>
  <si>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</si>
  <si>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</si>
  <si>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</si>
  <si>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</si>
  <si>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</si>
  <si>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</si>
  <si>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</si>
  <si>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</si>
  <si>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</si>
  <si>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</si>
  <si>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</si>
  <si>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</si>
  <si>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</si>
  <si>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</si>
  <si>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</si>
  <si>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</si>
  <si>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</si>
  <si>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</si>
  <si>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</si>
  <si>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</si>
  <si>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</si>
  <si>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</si>
  <si>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</si>
  <si>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</si>
  <si>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</si>
  <si>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</si>
  <si>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</si>
  <si>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</si>
  <si>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</si>
  <si>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</si>
  <si>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</si>
  <si>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</si>
  <si>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</si>
  <si>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</si>
  <si>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</si>
  <si>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</si>
  <si>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</si>
  <si>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</si>
  <si>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</si>
  <si>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</si>
  <si>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</si>
  <si>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</si>
  <si>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</si>
  <si>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</si>
  <si>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</si>
  <si>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</si>
  <si>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</si>
  <si>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</si>
  <si>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</si>
  <si>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</si>
  <si>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</si>
  <si>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</si>
  <si>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</si>
  <si>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</si>
  <si>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</si>
  <si>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</si>
  <si>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</si>
  <si>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</si>
  <si>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</si>
  <si>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</si>
  <si>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</si>
  <si>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</si>
  <si>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</si>
  <si>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</si>
  <si>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</si>
  <si>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</si>
  <si>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</si>
  <si>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</si>
  <si>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</si>
  <si>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</si>
  <si>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</si>
  <si>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</si>
  <si>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</si>
  <si>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</si>
  <si>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</si>
  <si>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</si>
  <si>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</si>
  <si>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</si>
  <si>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</si>
  <si>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</si>
  <si>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</si>
  <si>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</si>
  <si>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</si>
  <si>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</si>
  <si>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</si>
  <si>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</si>
  <si>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</si>
  <si>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</si>
  <si>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</si>
  <si>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</si>
  <si>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</si>
  <si>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</si>
  <si>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</si>
  <si>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</si>
  <si>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</si>
  <si>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</si>
  <si>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</si>
  <si>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</si>
  <si>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</si>
  <si>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</si>
  <si>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</si>
  <si>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</si>
  <si>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</si>
  <si>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</si>
  <si>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</si>
  <si>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</si>
  <si>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</si>
  <si>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</si>
  <si>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</si>
  <si>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</si>
  <si>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</si>
  <si>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</si>
  <si>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</si>
  <si>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</si>
  <si>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</si>
  <si>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</si>
  <si>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</si>
  <si>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</si>
  <si>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</si>
  <si>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</si>
  <si>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</si>
  <si>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</si>
  <si>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</si>
  <si>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</si>
  <si>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</si>
  <si>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</si>
  <si>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</si>
  <si>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</si>
  <si>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</si>
  <si>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</si>
  <si>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</si>
  <si>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</si>
  <si>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</si>
  <si>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</si>
  <si>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</si>
  <si>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</si>
  <si>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</si>
  <si>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</si>
  <si>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</si>
  <si>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</si>
  <si>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</si>
  <si>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</si>
  <si>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</si>
  <si>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</si>
  <si>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</si>
  <si>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</si>
  <si>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</si>
  <si>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</si>
  <si>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</si>
  <si>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</si>
  <si>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</si>
  <si>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</si>
  <si>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</si>
  <si>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</si>
  <si>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</si>
  <si>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</si>
  <si>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</si>
  <si>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</si>
  <si>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</si>
  <si>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</si>
  <si>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</si>
  <si>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</si>
  <si>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</si>
  <si>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</si>
  <si>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</si>
  <si>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</si>
  <si>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</si>
  <si>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</si>
  <si>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</si>
  <si>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</si>
  <si>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</si>
  <si>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</si>
  <si>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</si>
  <si>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</si>
  <si>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</si>
  <si>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</si>
  <si>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</si>
  <si>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</si>
  <si>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</si>
  <si>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</si>
  <si>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</si>
  <si>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</si>
  <si>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</si>
  <si>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</si>
  <si>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</si>
  <si>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</si>
  <si>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</si>
  <si>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</si>
  <si>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</si>
  <si>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</si>
  <si>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</si>
  <si>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</si>
  <si>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</si>
  <si>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</si>
  <si>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</si>
  <si>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</si>
  <si>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</si>
  <si>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</si>
  <si>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</si>
  <si>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</si>
  <si>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</si>
  <si>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</si>
  <si>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</si>
  <si>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</si>
  <si>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</si>
  <si>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</si>
  <si>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</si>
  <si>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</si>
  <si>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</si>
  <si>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</si>
  <si>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</si>
  <si>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</si>
  <si>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</si>
  <si>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</si>
  <si>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</si>
  <si>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</si>
  <si>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</si>
  <si>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</si>
  <si>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</si>
  <si>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</si>
  <si>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</si>
  <si>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</si>
  <si>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</si>
  <si>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</si>
  <si>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</si>
  <si>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</si>
  <si>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</si>
  <si>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</si>
  <si>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</si>
  <si>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</si>
  <si>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</si>
  <si>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</si>
  <si>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</si>
  <si>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</si>
  <si>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</si>
  <si>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</si>
  <si>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</si>
  <si>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</si>
  <si>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</si>
  <si>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</si>
  <si>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</si>
  <si>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</si>
  <si>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</si>
  <si>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</si>
  <si>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</si>
  <si>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</si>
  <si>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</si>
  <si>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</si>
  <si>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</si>
  <si>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</si>
  <si>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</si>
  <si>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</si>
  <si>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</si>
  <si>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</si>
  <si>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</si>
  <si>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</si>
  <si>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</si>
  <si>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</si>
  <si>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</si>
  <si>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</si>
  <si>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</si>
  <si>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</si>
  <si>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</si>
  <si>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</si>
  <si>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</si>
  <si>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</si>
  <si>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</si>
  <si>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</si>
  <si>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</si>
  <si>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</si>
  <si>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</si>
  <si>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</si>
  <si>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</si>
  <si>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</si>
  <si>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</si>
  <si>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</si>
  <si>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</si>
  <si>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</si>
  <si>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</si>
  <si>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</si>
  <si>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</si>
  <si>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</si>
  <si>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</si>
  <si>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</si>
  <si>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</si>
  <si>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</si>
  <si>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</si>
  <si>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</si>
  <si>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</si>
  <si>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</si>
  <si>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</si>
  <si>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</si>
  <si>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</si>
  <si>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</si>
  <si>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</si>
  <si>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</si>
  <si>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</si>
  <si>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</si>
  <si>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</si>
  <si>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</si>
  <si>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</si>
  <si>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</si>
  <si>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</si>
  <si>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</si>
  <si>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</si>
  <si>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</si>
  <si>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</si>
  <si>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</si>
  <si>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</si>
  <si>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</si>
  <si>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</si>
  <si>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</si>
  <si>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</si>
  <si>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</si>
  <si>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</si>
  <si>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</si>
  <si>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</si>
  <si>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</si>
  <si>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</si>
  <si>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</si>
  <si>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</si>
  <si>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</si>
  <si>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</si>
  <si>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</si>
  <si>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</si>
  <si>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</si>
  <si>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</si>
  <si>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</si>
  <si>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</si>
  <si>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</si>
  <si>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</si>
  <si>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</si>
  <si>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</si>
  <si>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</si>
  <si>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</si>
  <si>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</si>
  <si>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</si>
  <si>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</si>
  <si>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</si>
  <si>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</si>
  <si>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</si>
  <si>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</si>
  <si>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</si>
  <si>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</si>
  <si>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</si>
  <si>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</si>
  <si>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</si>
  <si>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</si>
  <si>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</si>
  <si>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</si>
  <si>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</si>
  <si>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</si>
  <si>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</si>
  <si>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</si>
  <si>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</si>
  <si>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</si>
  <si>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</si>
  <si>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</si>
  <si>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</si>
  <si>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</si>
  <si>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</si>
  <si>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</si>
  <si>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</si>
  <si>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</si>
  <si>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</si>
  <si>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</si>
  <si>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</si>
  <si>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</si>
  <si>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</si>
  <si>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</si>
  <si>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</si>
  <si>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</si>
  <si>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</si>
  <si>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</si>
  <si>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</si>
  <si>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</si>
  <si>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</si>
  <si>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</si>
  <si>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</si>
  <si>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</si>
  <si>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</si>
  <si>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</si>
  <si>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</si>
  <si>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</si>
  <si>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</si>
  <si>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</si>
  <si>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</si>
  <si>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</si>
  <si>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</si>
  <si>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</si>
  <si>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</si>
  <si>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</si>
  <si>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</si>
  <si>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</si>
  <si>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</si>
  <si>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</si>
  <si>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</si>
  <si>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</si>
  <si>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</si>
  <si>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</si>
  <si>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</si>
  <si>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</si>
  <si>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</si>
  <si>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</si>
  <si>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</si>
  <si>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</si>
  <si>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</si>
  <si>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</si>
  <si>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</si>
  <si>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</si>
  <si>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</si>
  <si>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</si>
  <si>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</si>
  <si>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</si>
  <si>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</si>
  <si>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</si>
  <si>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</si>
  <si>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</si>
  <si>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</si>
  <si>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</si>
  <si>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</si>
  <si>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</si>
  <si>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</si>
  <si>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</si>
  <si>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</si>
  <si>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</si>
  <si>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</si>
  <si>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</si>
  <si>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</si>
  <si>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</si>
  <si>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</si>
  <si>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</si>
  <si>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</si>
  <si>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</si>
  <si>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</si>
  <si>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</si>
  <si>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</si>
  <si>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</si>
  <si>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</si>
  <si>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</si>
  <si>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</si>
  <si>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</si>
  <si>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</si>
  <si>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</si>
  <si>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</si>
  <si>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</si>
  <si>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</si>
  <si>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</si>
  <si>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</si>
  <si>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</si>
  <si>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</si>
  <si>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</si>
  <si>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</si>
  <si>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</si>
  <si>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</si>
  <si>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</si>
  <si>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</si>
  <si>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</si>
  <si>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</si>
  <si>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</si>
  <si>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</si>
  <si>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</si>
  <si>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</si>
  <si>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</si>
  <si>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</si>
  <si>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</si>
  <si>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</si>
  <si>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</si>
  <si>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</si>
  <si>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</si>
  <si>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</si>
  <si>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</si>
  <si>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</si>
  <si>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</si>
  <si>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</si>
  <si>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</si>
  <si>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</si>
  <si>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</si>
  <si>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</si>
  <si>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</si>
  <si>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</si>
  <si>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</si>
  <si>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</si>
  <si>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</si>
  <si>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</si>
  <si>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</si>
  <si>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</si>
  <si>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</si>
  <si>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</si>
  <si>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</si>
  <si>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</si>
  <si>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</si>
  <si>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</si>
  <si>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</si>
  <si>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</si>
  <si>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</si>
  <si>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</si>
  <si>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</si>
  <si>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</si>
  <si>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</si>
  <si>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</si>
  <si>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</si>
  <si>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</si>
  <si>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</si>
  <si>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</si>
  <si>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</si>
  <si>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</si>
  <si>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</si>
  <si>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</si>
  <si>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</si>
  <si>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</si>
  <si>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</si>
  <si>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</si>
  <si>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</si>
  <si>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</si>
  <si>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</si>
  <si>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</si>
  <si>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</si>
  <si>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</si>
  <si>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</si>
  <si>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</si>
  <si>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</si>
  <si>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</si>
  <si>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</si>
  <si>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</si>
  <si>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</si>
  <si>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</si>
  <si>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</si>
  <si>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</si>
  <si>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</si>
  <si>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</si>
  <si>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</si>
  <si>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</si>
  <si>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</si>
  <si>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</si>
  <si>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</si>
  <si>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</si>
  <si>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</si>
  <si>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</si>
  <si>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</si>
  <si>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</si>
  <si>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</si>
  <si>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</si>
  <si>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</si>
  <si>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</si>
  <si>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</si>
  <si>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</si>
  <si>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</si>
  <si>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</si>
  <si>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</si>
  <si>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</si>
  <si>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</si>
  <si>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</si>
  <si>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</si>
  <si>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</si>
  <si>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</si>
  <si>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</si>
  <si>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</si>
  <si>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</si>
  <si>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</si>
  <si>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</si>
  <si>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</si>
  <si>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</si>
  <si>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</si>
  <si>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</si>
  <si>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</si>
  <si>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</si>
  <si>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</si>
  <si>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</si>
  <si>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</si>
  <si>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</si>
  <si>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</si>
  <si>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</si>
  <si>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</si>
  <si>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</si>
  <si>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</si>
  <si>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</si>
  <si>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</si>
  <si>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</si>
  <si>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</si>
  <si>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</si>
  <si>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</si>
  <si>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</si>
  <si>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</si>
  <si>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</si>
  <si>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</si>
  <si>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</si>
  <si>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</si>
  <si>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</si>
  <si>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</si>
  <si>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</si>
  <si>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</si>
  <si>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</si>
  <si>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</si>
  <si>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</si>
  <si>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</si>
  <si>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</si>
  <si>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</si>
  <si>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</si>
  <si>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</si>
  <si>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</si>
  <si>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</si>
  <si>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</si>
  <si>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</si>
  <si>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</si>
  <si>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</si>
  <si>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</si>
  <si>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</si>
  <si>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</si>
  <si>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</si>
  <si>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</si>
  <si>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</si>
  <si>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</si>
  <si>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</si>
  <si>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</si>
  <si>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</si>
  <si>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</si>
  <si>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</si>
  <si>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</si>
  <si>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</si>
  <si>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</si>
  <si>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</si>
  <si>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</si>
  <si>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</si>
  <si>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</si>
  <si>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</si>
  <si>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</si>
  <si>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</si>
  <si>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</si>
  <si>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</si>
  <si>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</si>
  <si>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</si>
  <si>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</si>
  <si>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</si>
  <si>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</si>
  <si>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</si>
  <si>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</si>
  <si>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</si>
  <si>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</si>
  <si>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</si>
  <si>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</si>
  <si>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</si>
  <si>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</si>
  <si>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</si>
  <si>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</si>
  <si>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</si>
  <si>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</si>
  <si>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</si>
  <si>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</si>
  <si>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</si>
  <si>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</si>
  <si>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</si>
  <si>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</si>
  <si>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</si>
  <si>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</si>
  <si>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</si>
  <si>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</si>
  <si>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</si>
  <si>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</si>
  <si>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</si>
  <si>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</si>
  <si>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</si>
  <si>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</si>
  <si>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</si>
  <si>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</si>
  <si>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</si>
  <si>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</si>
  <si>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</si>
  <si>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</si>
  <si>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</si>
  <si>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</si>
  <si>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</si>
  <si>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</si>
  <si>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</si>
  <si>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</si>
  <si>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</si>
  <si>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</si>
  <si>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</si>
  <si>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</si>
  <si>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</si>
  <si>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</si>
  <si>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</si>
  <si>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</si>
  <si>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</si>
  <si>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</si>
  <si>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</si>
  <si>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</si>
  <si>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</si>
  <si>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</si>
  <si>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</si>
  <si>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</si>
  <si>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</si>
  <si>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</si>
  <si>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</si>
  <si>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</si>
  <si>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</si>
  <si>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</si>
  <si>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</si>
  <si>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</si>
  <si>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</si>
  <si>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</si>
  <si>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</si>
  <si>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</si>
  <si>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</si>
  <si>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</si>
  <si>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</si>
  <si>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</si>
  <si>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</si>
  <si>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</si>
  <si>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</si>
  <si>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</si>
  <si>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</si>
  <si>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</si>
  <si>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</si>
  <si>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</si>
  <si>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</si>
  <si>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</si>
  <si>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</si>
  <si>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</si>
  <si>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</si>
  <si>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</si>
  <si>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</si>
  <si>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</si>
  <si>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</si>
  <si>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</si>
  <si>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</si>
  <si>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</si>
  <si>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</si>
  <si>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</si>
  <si>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</si>
  <si>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</si>
  <si>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</si>
  <si>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</si>
  <si>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</si>
  <si>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</si>
  <si>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</si>
  <si>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</si>
  <si>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</si>
  <si>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</si>
  <si>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</si>
  <si>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</si>
  <si>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</si>
  <si>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</si>
  <si>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</si>
  <si>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</si>
  <si>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</si>
  <si>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</si>
  <si>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</si>
  <si>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</si>
  <si>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</si>
  <si>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</si>
  <si>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</si>
  <si>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</si>
  <si>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</si>
  <si>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</si>
  <si>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</si>
  <si>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</si>
  <si>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</si>
  <si>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</si>
  <si>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</si>
  <si>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</si>
  <si>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</si>
  <si>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</si>
  <si>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</si>
  <si>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</si>
  <si>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</si>
  <si>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</si>
  <si>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</si>
  <si>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</si>
  <si>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</si>
  <si>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</si>
  <si>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</si>
  <si>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</si>
  <si>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</si>
  <si>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</si>
  <si>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</si>
  <si>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</si>
  <si>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</si>
  <si>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</si>
  <si>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</si>
  <si>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</si>
  <si>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</si>
  <si>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</si>
  <si>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</si>
  <si>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</si>
  <si>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</si>
  <si>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</si>
  <si>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</si>
  <si>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</si>
  <si>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</si>
  <si>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</si>
  <si>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</si>
  <si>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</si>
  <si>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</si>
  <si>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</si>
  <si>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</si>
  <si>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</si>
  <si>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</si>
  <si>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</si>
  <si>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</si>
  <si>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</si>
  <si>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</si>
  <si>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</si>
  <si>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</si>
  <si>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</si>
  <si>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</si>
  <si>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</si>
  <si>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</si>
  <si>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</si>
  <si>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</si>
  <si>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</si>
  <si>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</si>
  <si>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</si>
  <si>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</si>
  <si>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</si>
  <si>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</si>
  <si>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</si>
  <si>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</si>
  <si>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</si>
  <si>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</si>
  <si>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</si>
  <si>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</si>
  <si>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</si>
  <si>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</si>
  <si>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</si>
  <si>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</si>
  <si>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</si>
  <si>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</si>
  <si>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</si>
  <si>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</si>
  <si>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</si>
  <si>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</si>
  <si>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</si>
  <si>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</si>
  <si>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</si>
  <si>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</si>
  <si>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</si>
  <si>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</si>
  <si>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</si>
  <si>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</si>
  <si>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</si>
  <si>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</si>
  <si>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</si>
  <si>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</si>
  <si>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</si>
  <si>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</si>
  <si>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</si>
  <si>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</si>
  <si>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</si>
  <si>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</si>
  <si>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</si>
  <si>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</si>
  <si>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</si>
  <si>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</si>
  <si>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</si>
  <si>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</si>
  <si>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</si>
  <si>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</si>
  <si>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</si>
  <si>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</si>
  <si>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</si>
  <si>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</si>
  <si>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</si>
  <si>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</si>
  <si>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</si>
  <si>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</si>
  <si>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</si>
  <si>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</si>
  <si>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</si>
  <si>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</si>
  <si>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</si>
  <si>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</si>
  <si>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</si>
  <si>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</si>
  <si>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</si>
  <si>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</si>
  <si>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</si>
  <si>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</si>
  <si>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</si>
  <si>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</si>
  <si>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</si>
  <si>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</si>
  <si>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</si>
  <si>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</si>
  <si>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</si>
  <si>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</si>
  <si>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</si>
  <si>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</si>
  <si>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</si>
  <si>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</si>
  <si>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</si>
  <si>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</si>
  <si>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</si>
  <si>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</si>
  <si>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</si>
  <si>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</si>
  <si>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</si>
  <si>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</si>
  <si>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</si>
  <si>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</si>
  <si>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</si>
  <si>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</si>
  <si>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</si>
  <si>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</si>
  <si>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</si>
  <si>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</si>
  <si>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</si>
  <si>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</si>
  <si>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</si>
  <si>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</si>
  <si>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</si>
  <si>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</si>
  <si>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</si>
  <si>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</si>
  <si>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</si>
  <si>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</si>
  <si>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</si>
  <si>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</si>
  <si>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</si>
  <si>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</si>
  <si>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</si>
  <si>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</si>
  <si>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</si>
  <si>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</si>
  <si>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</si>
  <si>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</si>
  <si>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</si>
  <si>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</si>
  <si>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</si>
  <si>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</si>
  <si>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</si>
  <si>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</si>
  <si>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</si>
  <si>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</si>
  <si>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</si>
  <si>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</si>
  <si>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</si>
  <si>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</si>
  <si>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</si>
  <si>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</si>
  <si>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</si>
  <si>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</si>
  <si>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</si>
  <si>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</si>
  <si>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</si>
  <si>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</si>
  <si>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</si>
  <si>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</si>
  <si>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</si>
  <si>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</si>
  <si>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</si>
  <si>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</si>
  <si>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</si>
  <si>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</si>
  <si>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</si>
  <si>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</si>
  <si>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</si>
  <si>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</si>
  <si>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</si>
  <si>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</si>
  <si>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</si>
  <si>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</si>
  <si>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</si>
  <si>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</si>
  <si>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</si>
  <si>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</si>
  <si>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</si>
  <si>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</si>
  <si>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</si>
  <si>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</si>
  <si>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</si>
  <si>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</si>
  <si>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</si>
  <si>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</si>
  <si>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</si>
  <si>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</si>
  <si>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</si>
  <si>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</si>
  <si>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</si>
  <si>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</si>
  <si>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</si>
  <si>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</si>
  <si>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</si>
  <si>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</si>
  <si>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</si>
  <si>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</si>
  <si>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</si>
  <si>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</si>
  <si>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</si>
  <si>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</si>
  <si>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</si>
  <si>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</si>
  <si>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</si>
  <si>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</si>
  <si>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</si>
  <si>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</si>
  <si>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</si>
  <si>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</si>
  <si>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</si>
  <si>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</si>
  <si>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</si>
  <si>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</si>
  <si>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</si>
  <si>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</si>
  <si>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</si>
  <si>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</si>
  <si>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</si>
  <si>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</si>
  <si>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</si>
  <si>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</si>
  <si>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</si>
  <si>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</si>
  <si>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</si>
  <si>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</si>
  <si>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</si>
  <si>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</si>
  <si>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</si>
  <si>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</si>
  <si>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</si>
  <si>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</si>
  <si>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</si>
  <si>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</si>
  <si>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</si>
  <si>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</si>
  <si>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</si>
  <si>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</si>
  <si>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</si>
  <si>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</si>
  <si>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</si>
  <si>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</si>
  <si>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</si>
  <si>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</si>
  <si>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</si>
  <si>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</si>
  <si>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</si>
  <si>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</si>
  <si>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</si>
  <si>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</si>
  <si>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</si>
  <si>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</si>
  <si>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</si>
  <si>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</si>
  <si>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</si>
  <si>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</si>
  <si>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</si>
  <si>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</si>
  <si>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</si>
  <si>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</si>
  <si>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</si>
  <si>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</si>
  <si>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</si>
  <si>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</si>
  <si>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</si>
  <si>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</si>
  <si>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</si>
  <si>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</si>
  <si>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</si>
  <si>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</si>
  <si>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</si>
  <si>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</si>
  <si>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</si>
  <si>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</si>
  <si>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</si>
  <si>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</si>
  <si>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</si>
  <si>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</si>
  <si>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</si>
  <si>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</si>
  <si>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</si>
  <si>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</si>
  <si>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</si>
  <si>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</si>
  <si>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</si>
  <si>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</si>
  <si>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</si>
  <si>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</si>
  <si>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</si>
  <si>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</si>
  <si>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</si>
  <si>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</si>
  <si>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</si>
  <si>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</si>
  <si>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</si>
  <si>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</si>
  <si>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</si>
  <si>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</si>
  <si>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</si>
  <si>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</si>
  <si>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</si>
  <si>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</si>
  <si>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</si>
  <si>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</si>
  <si>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</si>
  <si>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</si>
  <si>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</si>
  <si>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</si>
  <si>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</si>
  <si>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</si>
  <si>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</si>
  <si>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</si>
  <si>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</si>
  <si>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</si>
  <si>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</si>
  <si>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</si>
  <si>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</si>
  <si>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</si>
  <si>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</si>
  <si>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</si>
  <si>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</si>
  <si>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</si>
  <si>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</si>
  <si>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</si>
  <si>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</si>
  <si>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</si>
  <si>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</si>
  <si>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</si>
  <si>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</si>
  <si>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</si>
  <si>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</si>
  <si>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</si>
  <si>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</si>
  <si>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</si>
  <si>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</si>
  <si>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</si>
  <si>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</si>
  <si>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</si>
  <si>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</si>
  <si>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</si>
  <si>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</si>
  <si>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</si>
  <si>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</si>
  <si>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</si>
  <si>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</si>
  <si>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</si>
  <si>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</si>
  <si>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</si>
  <si>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</si>
  <si>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</si>
  <si>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</si>
  <si>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</si>
  <si>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</si>
  <si>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</si>
  <si>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</si>
  <si>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</si>
  <si>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</si>
  <si>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</si>
  <si>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</si>
  <si>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</si>
  <si>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</si>
  <si>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</si>
  <si>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</si>
  <si>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</si>
  <si>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</si>
  <si>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</si>
  <si>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</si>
  <si>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</si>
  <si>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</si>
  <si>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</si>
  <si>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</si>
  <si>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</si>
  <si>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</si>
  <si>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</si>
  <si>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</si>
  <si>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</si>
  <si>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</si>
  <si>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</si>
  <si>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</si>
  <si>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</si>
  <si>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</si>
  <si>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</si>
  <si>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</si>
  <si>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</si>
  <si>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</si>
  <si>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</si>
  <si>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</si>
  <si>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</si>
  <si>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</si>
  <si>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</si>
  <si>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</si>
  <si>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</si>
  <si>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</si>
  <si>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</si>
  <si>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</si>
  <si>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</si>
  <si>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</si>
  <si>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</si>
  <si>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</si>
  <si>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</si>
  <si>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</si>
  <si>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</si>
  <si>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</si>
  <si>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</si>
  <si>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</si>
  <si>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</si>
  <si>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</si>
  <si>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</si>
  <si>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</si>
  <si>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</si>
  <si>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</si>
  <si>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</si>
  <si>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</si>
  <si>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</si>
  <si>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</si>
  <si>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</si>
  <si>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</si>
  <si>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</si>
  <si>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</si>
  <si>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</si>
  <si>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</si>
  <si>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</si>
  <si>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</si>
  <si>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</si>
  <si>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</si>
  <si>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</si>
  <si>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</si>
  <si>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</si>
  <si>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</si>
  <si>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</si>
  <si>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</si>
  <si>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</si>
  <si>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</si>
  <si>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</si>
  <si>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</si>
  <si>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</si>
  <si>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</si>
  <si>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</si>
  <si>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</si>
  <si>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</si>
  <si>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</si>
  <si>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</si>
  <si>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</si>
  <si>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</si>
  <si>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</si>
  <si>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</si>
  <si>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</si>
  <si>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</si>
  <si>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</si>
  <si>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</si>
  <si>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</si>
  <si>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</si>
  <si>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</si>
  <si>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</si>
  <si>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</si>
  <si>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</si>
  <si>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</si>
  <si>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</si>
  <si>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</si>
  <si>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</si>
  <si>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</si>
  <si>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</si>
  <si>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</si>
  <si>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</si>
  <si>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</si>
  <si>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</si>
  <si>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</si>
  <si>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</si>
  <si>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</si>
  <si>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</si>
  <si>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</si>
  <si>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</si>
  <si>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</si>
  <si>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</si>
  <si>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</si>
  <si>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</si>
  <si>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</si>
  <si>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</si>
  <si>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</si>
  <si>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</si>
  <si>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</si>
  <si>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</si>
  <si>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</si>
  <si>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</si>
  <si>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</si>
  <si>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</si>
  <si>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</si>
  <si>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</si>
  <si>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</si>
  <si>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</si>
  <si>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</si>
  <si>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</si>
  <si>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</si>
  <si>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</si>
  <si>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</si>
  <si>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</si>
  <si>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</si>
  <si>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</si>
  <si>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</si>
  <si>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</si>
  <si>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</si>
  <si>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</si>
  <si>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</si>
  <si>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</si>
  <si>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</si>
  <si>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</si>
  <si>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</si>
  <si>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</si>
  <si>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</si>
  <si>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</si>
  <si>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</si>
  <si>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</si>
  <si>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</si>
  <si>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</si>
  <si>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</si>
  <si>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</si>
  <si>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</si>
  <si>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</si>
  <si>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</si>
  <si>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</si>
  <si>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</si>
  <si>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</si>
  <si>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</si>
  <si>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</si>
  <si>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</si>
  <si>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</si>
  <si>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</si>
  <si>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</si>
  <si>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</si>
  <si>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</si>
  <si>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</si>
  <si>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</si>
  <si>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</si>
  <si>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</si>
  <si>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</si>
  <si>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</si>
  <si>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</si>
  <si>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</si>
  <si>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</si>
  <si>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</si>
  <si>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</si>
  <si>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</si>
  <si>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</si>
  <si>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</si>
  <si>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</si>
  <si>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</si>
  <si>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</si>
  <si>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</si>
  <si>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</si>
  <si>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</si>
  <si>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</si>
  <si>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</si>
  <si>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</si>
  <si>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</si>
  <si>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</si>
  <si>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</si>
  <si>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</si>
  <si>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</si>
  <si>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</si>
  <si>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</si>
  <si>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</si>
  <si>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</si>
  <si>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</si>
  <si>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</si>
  <si>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</si>
  <si>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</si>
  <si>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</si>
  <si>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</si>
  <si>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</si>
  <si>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</si>
  <si>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</si>
  <si>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</si>
  <si>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</si>
  <si>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</si>
  <si>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</si>
  <si>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</si>
  <si>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</si>
  <si>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</si>
  <si>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</si>
  <si>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</si>
  <si>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</si>
  <si>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</si>
  <si>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</si>
  <si>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</si>
  <si>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</si>
  <si>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</si>
  <si>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</si>
  <si>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</si>
  <si>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</si>
  <si>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</si>
  <si>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</si>
  <si>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</si>
  <si>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</si>
  <si>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</si>
  <si>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</si>
  <si>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</si>
  <si>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</si>
  <si>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</si>
  <si>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</si>
  <si>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</si>
  <si>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</si>
  <si>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</si>
  <si>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</si>
  <si>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</si>
  <si>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</si>
  <si>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</si>
  <si>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</si>
  <si>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</si>
  <si>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</si>
  <si>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</si>
  <si>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</si>
  <si>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</si>
  <si>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</si>
  <si>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</si>
  <si>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</si>
  <si>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</si>
  <si>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</si>
  <si>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</si>
  <si>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</si>
  <si>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</si>
  <si>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</si>
  <si>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</si>
  <si>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</si>
  <si>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</si>
  <si>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</si>
  <si>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</si>
  <si>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</si>
  <si>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</si>
  <si>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</si>
  <si>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</si>
  <si>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</si>
  <si>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</si>
  <si>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</si>
  <si>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</si>
  <si>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</si>
  <si>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</si>
  <si>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</si>
  <si>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</si>
  <si>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</si>
  <si>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</si>
  <si>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</si>
  <si>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</si>
  <si>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</si>
  <si>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</si>
  <si>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</si>
  <si>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</si>
  <si>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</si>
  <si>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</si>
  <si>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</si>
  <si>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</si>
  <si>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</si>
  <si>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</si>
  <si>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</si>
  <si>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</si>
  <si>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</si>
  <si>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</si>
  <si>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</si>
  <si>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</si>
  <si>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</si>
  <si>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</si>
  <si>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</si>
  <si>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</si>
  <si>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</si>
  <si>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</si>
  <si>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</si>
  <si>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</si>
  <si>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</si>
  <si>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</si>
  <si>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</si>
  <si>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</si>
  <si>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</si>
  <si>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</si>
  <si>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</si>
  <si>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</si>
  <si>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</si>
  <si>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</si>
  <si>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</si>
  <si>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</si>
  <si>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</si>
  <si>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</si>
  <si>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</si>
  <si>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</si>
  <si>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</si>
  <si>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</si>
  <si>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</si>
  <si>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</si>
  <si>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</si>
  <si>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</si>
  <si>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</si>
  <si>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</si>
  <si>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</si>
  <si>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</si>
  <si>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</si>
  <si>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</si>
  <si>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</si>
  <si>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</si>
  <si>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</si>
  <si>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</si>
  <si>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</si>
  <si>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</si>
  <si>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</si>
  <si>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</si>
  <si>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</si>
  <si>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</si>
  <si>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</si>
  <si>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</si>
  <si>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</si>
  <si>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</si>
  <si>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</si>
  <si>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</si>
  <si>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</si>
  <si>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</si>
  <si>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</si>
  <si>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</si>
  <si>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</si>
  <si>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</si>
  <si>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</si>
  <si>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</si>
  <si>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</si>
  <si>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</si>
  <si>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</si>
  <si>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</si>
  <si>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</si>
  <si>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</si>
  <si>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</si>
  <si>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</si>
  <si>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</si>
  <si>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</si>
  <si>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</si>
  <si>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</si>
  <si>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</si>
  <si>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</si>
  <si>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</si>
  <si>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</si>
  <si>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</si>
  <si>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</si>
  <si>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</si>
  <si>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</si>
  <si>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</si>
  <si>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</si>
  <si>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</si>
  <si>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</si>
  <si>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</si>
  <si>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</si>
  <si>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</si>
  <si>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</si>
  <si>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</si>
  <si>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</si>
  <si>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</si>
  <si>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</si>
  <si>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</si>
  <si>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</si>
  <si>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</si>
  <si>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</si>
  <si>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</si>
  <si>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</si>
  <si>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</si>
  <si>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</si>
  <si>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</si>
  <si>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</si>
  <si>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</si>
  <si>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</si>
  <si>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</si>
  <si>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</si>
  <si>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</si>
  <si>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</si>
  <si>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</si>
  <si>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</si>
  <si>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</si>
  <si>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</si>
  <si>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</si>
  <si>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</si>
  <si>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</si>
  <si>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</si>
  <si>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</si>
  <si>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</si>
  <si>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</si>
  <si>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</si>
  <si>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</si>
  <si>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</si>
  <si>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</si>
  <si>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</si>
  <si>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</si>
  <si>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</si>
  <si>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</si>
  <si>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</si>
  <si>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</si>
  <si>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</si>
  <si>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</si>
  <si>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</si>
  <si>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</si>
  <si>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</si>
  <si>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</si>
  <si>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</si>
  <si>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</si>
  <si>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</si>
  <si>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</si>
  <si>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</si>
  <si>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</si>
  <si>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</si>
  <si>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</si>
  <si>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</si>
  <si>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</si>
  <si>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</si>
  <si>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</si>
  <si>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</si>
  <si>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</si>
  <si>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</si>
  <si>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</si>
  <si>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</si>
  <si>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</si>
  <si>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</si>
  <si>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</si>
  <si>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</si>
  <si>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</si>
  <si>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</si>
  <si>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</si>
  <si>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</si>
  <si>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</si>
  <si>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</si>
  <si>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</si>
  <si>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</si>
  <si>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</si>
  <si>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</si>
  <si>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</si>
  <si>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</si>
  <si>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</si>
  <si>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</si>
  <si>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</si>
  <si>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</si>
  <si>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</si>
  <si>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</si>
  <si>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</si>
  <si>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</si>
  <si>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</si>
  <si>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</si>
  <si>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</si>
  <si>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</si>
  <si>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</si>
  <si>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</si>
  <si>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</si>
  <si>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</si>
  <si>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</si>
  <si>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</si>
  <si>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</si>
  <si>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</si>
  <si>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</si>
  <si>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</si>
  <si>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</si>
  <si>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</si>
  <si>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</si>
  <si>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</si>
  <si>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</si>
  <si>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</si>
  <si>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</si>
  <si>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</si>
  <si>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</si>
  <si>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</si>
  <si>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</si>
  <si>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</si>
  <si>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</si>
  <si>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</si>
  <si>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</si>
  <si>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</si>
  <si>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</si>
  <si>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</si>
  <si>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</si>
  <si>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</si>
  <si>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</si>
  <si>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</si>
  <si>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</si>
  <si>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</si>
  <si>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</si>
  <si>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</si>
  <si>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</si>
  <si>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</si>
  <si>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</si>
  <si>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</si>
  <si>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</si>
  <si>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</si>
  <si>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</si>
  <si>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</si>
  <si>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</si>
  <si>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</si>
  <si>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</si>
  <si>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</si>
  <si>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</si>
  <si>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</si>
  <si>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</si>
  <si>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</si>
  <si>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</si>
  <si>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</si>
  <si>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</si>
  <si>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</si>
  <si>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</si>
  <si>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</si>
  <si>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</si>
  <si>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</si>
  <si>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</si>
  <si>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</si>
  <si>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</si>
  <si>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</si>
  <si>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</si>
  <si>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</si>
  <si>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</si>
  <si>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</si>
  <si>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</si>
  <si>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</si>
  <si>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</si>
  <si>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</si>
  <si>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</si>
  <si>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</si>
  <si>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</si>
  <si>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</si>
  <si>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</si>
  <si>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</si>
  <si>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</si>
  <si>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</si>
  <si>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</si>
  <si>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</si>
  <si>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</si>
  <si>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</si>
  <si>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</si>
  <si>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</si>
  <si>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</si>
  <si>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</si>
  <si>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</si>
  <si>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</si>
  <si>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</si>
  <si>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</si>
  <si>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</si>
  <si>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</si>
  <si>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</si>
  <si>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</si>
  <si>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</si>
  <si>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</si>
  <si>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</si>
  <si>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</si>
  <si>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</si>
  <si>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</si>
  <si>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</si>
  <si>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</si>
  <si>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</si>
  <si>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</si>
  <si>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</si>
  <si>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</si>
  <si>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</si>
  <si>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</si>
  <si>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</si>
  <si>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</si>
  <si>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</si>
  <si>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</si>
  <si>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</si>
  <si>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</si>
  <si>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</si>
  <si>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</si>
  <si>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</si>
  <si>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</si>
  <si>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</si>
  <si>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</si>
  <si>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</si>
  <si>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</si>
  <si>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</si>
  <si>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</si>
  <si>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</si>
  <si>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</si>
  <si>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</si>
  <si>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</si>
  <si>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</si>
  <si>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</si>
  <si>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</si>
  <si>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</si>
  <si>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</si>
  <si>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</si>
  <si>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</si>
  <si>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</si>
  <si>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</si>
  <si>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</si>
  <si>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</si>
  <si>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</si>
  <si>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</si>
  <si>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</si>
  <si>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</si>
  <si>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</si>
  <si>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</si>
  <si>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</si>
  <si>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</si>
  <si>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</si>
  <si>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</si>
  <si>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</si>
  <si>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</si>
  <si>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</si>
  <si>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</si>
  <si>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</si>
  <si>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</si>
  <si>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</si>
  <si>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</si>
  <si>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</si>
  <si>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</si>
  <si>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</si>
  <si>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</si>
  <si>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</si>
  <si>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</si>
  <si>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</si>
  <si>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</si>
  <si>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</si>
  <si>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</si>
  <si>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</si>
  <si>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</si>
  <si>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</si>
  <si>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</si>
  <si>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</si>
  <si>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</si>
  <si>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</si>
  <si>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</si>
  <si>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</si>
  <si>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</si>
  <si>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</si>
  <si>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</si>
  <si>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</si>
  <si>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</si>
  <si>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</si>
  <si>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</si>
  <si>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</si>
  <si>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</si>
  <si>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</si>
  <si>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</si>
  <si>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</si>
  <si>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</si>
  <si>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</si>
  <si>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</si>
  <si>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</si>
  <si>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</si>
  <si>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</si>
  <si>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</si>
  <si>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</si>
  <si>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</si>
  <si>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</si>
  <si>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</si>
  <si>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</si>
  <si>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</si>
  <si>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</si>
  <si>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</si>
  <si>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</si>
  <si>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</si>
  <si>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</si>
  <si>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</si>
  <si>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</si>
  <si>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</si>
  <si>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</si>
  <si>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</si>
  <si>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</si>
  <si>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</si>
  <si>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</si>
  <si>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</si>
  <si>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</si>
  <si>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</si>
  <si>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</si>
  <si>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</si>
  <si>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</si>
  <si>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</si>
  <si>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</si>
  <si>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</si>
  <si>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</si>
  <si>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</si>
  <si>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</si>
  <si>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</si>
  <si>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</si>
  <si>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</si>
  <si>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</si>
  <si>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</si>
  <si>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</si>
  <si>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</si>
  <si>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</si>
  <si>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</si>
  <si>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</si>
  <si>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</si>
  <si>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</si>
  <si>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</si>
  <si>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</si>
  <si>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</si>
  <si>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</si>
  <si>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</si>
  <si>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</si>
  <si>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</si>
  <si>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</si>
  <si>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</si>
  <si>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</si>
  <si>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</si>
  <si>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</si>
  <si>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</si>
  <si>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</si>
  <si>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</si>
  <si>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</si>
  <si>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</si>
  <si>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</si>
  <si>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</si>
  <si>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</si>
  <si>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</si>
  <si>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</si>
  <si>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</si>
  <si>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</si>
  <si>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</si>
  <si>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</si>
  <si>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</si>
  <si>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</si>
  <si>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</si>
  <si>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</si>
  <si>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</si>
  <si>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</si>
  <si>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</si>
  <si>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</si>
  <si>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</si>
  <si>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</si>
  <si>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</si>
  <si>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</si>
  <si>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</si>
  <si>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</si>
  <si>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</si>
  <si>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</si>
  <si>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</si>
  <si>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</si>
  <si>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</si>
  <si>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</si>
  <si>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</si>
  <si>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</si>
  <si>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</si>
  <si>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</si>
  <si>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</si>
  <si>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</si>
  <si>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</si>
  <si>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</si>
  <si>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</si>
  <si>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</si>
  <si>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</si>
  <si>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</si>
  <si>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</si>
  <si>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</si>
  <si>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</si>
  <si>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</si>
  <si>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</si>
  <si>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</si>
  <si>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</si>
  <si>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</si>
  <si>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</si>
  <si>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</si>
  <si>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</si>
  <si>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</si>
  <si>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</si>
  <si>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</si>
  <si>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</si>
  <si>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</si>
  <si>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</si>
  <si>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</si>
  <si>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</si>
  <si>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</si>
  <si>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</si>
  <si>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</si>
  <si>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</si>
  <si>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</si>
  <si>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</si>
  <si>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</si>
  <si>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</si>
  <si>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</si>
  <si>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</si>
  <si>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</si>
  <si>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</si>
  <si>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</si>
  <si>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</si>
  <si>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</si>
  <si>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</si>
  <si>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</si>
  <si>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</si>
  <si>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</si>
  <si>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</si>
  <si>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</si>
  <si>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</si>
  <si>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</si>
  <si>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</si>
  <si>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</si>
  <si>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</si>
  <si>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</si>
  <si>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</si>
  <si>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</si>
  <si>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</si>
  <si>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</si>
  <si>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</si>
  <si>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</si>
  <si>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</si>
  <si>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</si>
  <si>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</si>
  <si>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</si>
  <si>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</si>
  <si>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</si>
  <si>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</si>
  <si>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</si>
  <si>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</si>
  <si>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</si>
  <si>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</si>
  <si>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</si>
  <si>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</si>
  <si>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</si>
  <si>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</si>
  <si>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</si>
  <si>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</si>
  <si>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</si>
  <si>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</si>
  <si>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</si>
  <si>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</si>
  <si>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</si>
  <si>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</si>
  <si>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</si>
  <si>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</si>
  <si>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</si>
  <si>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</si>
  <si>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</si>
  <si>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</si>
  <si>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</si>
  <si>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</si>
  <si>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</si>
  <si>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</si>
  <si>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</si>
  <si>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</si>
  <si>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</si>
  <si>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</si>
  <si>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</si>
  <si>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</si>
  <si>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</si>
  <si>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</si>
  <si>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</si>
  <si>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</si>
  <si>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</si>
  <si>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</si>
  <si>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</si>
  <si>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</si>
  <si>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</si>
  <si>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</si>
  <si>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</si>
  <si>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</si>
  <si>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</si>
  <si>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</si>
  <si>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</si>
  <si>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</si>
  <si>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</si>
  <si>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</si>
  <si>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</si>
  <si>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</si>
  <si>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</si>
  <si>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</si>
  <si>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</si>
  <si>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</si>
  <si>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</si>
  <si>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</si>
  <si>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</si>
  <si>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</si>
  <si>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</si>
  <si>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</si>
  <si>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</si>
  <si>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</si>
  <si>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</si>
  <si>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</si>
  <si>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</si>
  <si>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</si>
  <si>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</si>
  <si>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</si>
  <si>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</si>
  <si>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</si>
  <si>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</si>
  <si>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</si>
  <si>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</si>
  <si>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</si>
  <si>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</si>
  <si>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</si>
  <si>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</si>
  <si>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</si>
  <si>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</si>
  <si>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</si>
  <si>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</si>
  <si>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</si>
  <si>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</si>
  <si>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</si>
  <si>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</si>
  <si>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</si>
  <si>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</si>
  <si>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</si>
  <si>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</si>
  <si>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</si>
  <si>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</si>
  <si>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</si>
  <si>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</si>
  <si>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</si>
  <si>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</si>
  <si>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</si>
  <si>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</si>
  <si>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</si>
  <si>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</si>
  <si>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</si>
  <si>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</si>
  <si>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</si>
  <si>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</si>
  <si>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</si>
  <si>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</si>
  <si>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</si>
  <si>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</si>
  <si>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</si>
  <si>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</si>
  <si>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</si>
  <si>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</si>
  <si>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</si>
  <si>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</si>
  <si>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</si>
  <si>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</si>
  <si>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</si>
  <si>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</si>
  <si>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</si>
  <si>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</si>
  <si>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</si>
  <si>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</si>
  <si>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</si>
  <si>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</si>
  <si>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</si>
  <si>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</si>
  <si>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</si>
  <si>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</si>
  <si>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</si>
  <si>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</si>
  <si>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</si>
  <si>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</si>
  <si>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</si>
  <si>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</si>
  <si>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</si>
  <si>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</si>
  <si>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</si>
  <si>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</si>
  <si>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</si>
  <si>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</si>
  <si>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</si>
  <si>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</si>
  <si>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</si>
  <si>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</si>
  <si>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</si>
  <si>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</si>
  <si>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</si>
  <si>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</si>
  <si>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</si>
  <si>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</si>
  <si>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</si>
  <si>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</si>
  <si>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</si>
  <si>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</si>
  <si>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</si>
  <si>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</si>
  <si>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</si>
  <si>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</si>
  <si>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</si>
  <si>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</si>
  <si>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</si>
  <si>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</si>
  <si>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</si>
  <si>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</si>
  <si>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</si>
  <si>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</si>
  <si>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</si>
  <si>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</si>
  <si>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</si>
  <si>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</si>
  <si>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</si>
  <si>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</si>
  <si>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</si>
  <si>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</si>
  <si>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</si>
  <si>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</si>
  <si>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</si>
  <si>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</si>
  <si>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</si>
  <si>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</si>
  <si>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</si>
  <si>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</si>
  <si>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</si>
  <si>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</si>
  <si>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</si>
  <si>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</si>
  <si>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</si>
  <si>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</si>
  <si>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</si>
  <si>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</si>
  <si>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</si>
  <si>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</si>
  <si>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</si>
  <si>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</si>
  <si>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</si>
  <si>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</si>
  <si>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</si>
  <si>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</si>
  <si>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</si>
  <si>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</si>
  <si>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</si>
  <si>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</si>
  <si>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</si>
  <si>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</si>
  <si>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</si>
  <si>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</si>
  <si>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</si>
  <si>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</si>
  <si>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</si>
  <si>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</si>
  <si>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</si>
  <si>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</si>
  <si>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</si>
  <si>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</si>
  <si>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</si>
  <si>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</si>
  <si>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</si>
  <si>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</si>
  <si>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</si>
  <si>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</si>
  <si>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</si>
  <si>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</si>
  <si>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</si>
  <si>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</si>
  <si>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</si>
  <si>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</si>
  <si>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</si>
  <si>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</si>
  <si>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</si>
  <si>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</si>
  <si>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</si>
  <si>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</si>
  <si>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</si>
  <si>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</si>
  <si>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</si>
  <si>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</si>
  <si>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</si>
  <si>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</si>
  <si>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</si>
  <si>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</si>
  <si>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</si>
  <si>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</si>
  <si>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</si>
  <si>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</si>
  <si>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</si>
  <si>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</si>
  <si>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</si>
  <si>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</si>
  <si>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</si>
  <si>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</si>
  <si>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</si>
  <si>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</si>
  <si>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</si>
  <si>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</si>
  <si>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</si>
  <si>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</si>
  <si>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</si>
  <si>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</si>
  <si>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</si>
  <si>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</si>
  <si>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</si>
  <si>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</si>
  <si>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</si>
  <si>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</si>
  <si>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</si>
  <si>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</si>
  <si>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</si>
  <si>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</si>
  <si>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</si>
  <si>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</si>
  <si>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</si>
  <si>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</si>
  <si>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</si>
  <si>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</si>
  <si>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</si>
  <si>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</si>
  <si>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</si>
  <si>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</si>
  <si>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</si>
  <si>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</si>
  <si>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</si>
  <si>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</si>
  <si>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</si>
  <si>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</si>
  <si>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</si>
  <si>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</si>
  <si>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</si>
  <si>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</si>
  <si>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</si>
  <si>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</si>
  <si>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</si>
  <si>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</si>
  <si>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</si>
  <si>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</si>
  <si>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</si>
  <si>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</si>
  <si>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</si>
  <si>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</si>
  <si>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</si>
  <si>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</si>
  <si>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</si>
  <si>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</si>
  <si>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</si>
  <si>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</si>
  <si>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</si>
  <si>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</si>
  <si>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</si>
  <si>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</si>
  <si>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</si>
  <si>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</si>
  <si>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</si>
  <si>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</si>
  <si>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</si>
  <si>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</si>
  <si>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</si>
  <si>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</si>
  <si>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</si>
  <si>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</si>
  <si>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</si>
  <si>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</si>
  <si>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</si>
  <si>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</si>
  <si>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</si>
  <si>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</si>
  <si>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</si>
  <si>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</si>
  <si>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</si>
  <si>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</si>
  <si>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</si>
  <si>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</si>
  <si>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</si>
  <si>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</si>
  <si>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</si>
  <si>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</si>
  <si>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</si>
  <si>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</si>
  <si>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</si>
  <si>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</si>
  <si>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</si>
  <si>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</si>
  <si>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</si>
  <si>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</si>
  <si>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</si>
  <si>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</si>
  <si>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</si>
  <si>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</si>
  <si>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</si>
  <si>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</si>
  <si>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</si>
  <si>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</si>
  <si>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</si>
  <si>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</si>
  <si>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</si>
  <si>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</si>
  <si>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</si>
  <si>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</si>
  <si>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</si>
  <si>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</si>
  <si>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</si>
  <si>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</si>
  <si>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</si>
  <si>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</si>
  <si>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</si>
  <si>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</si>
  <si>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</si>
  <si>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</si>
  <si>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</si>
  <si>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</si>
  <si>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</si>
  <si>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</si>
  <si>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</si>
  <si>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</si>
  <si>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</si>
  <si>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</si>
  <si>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</si>
  <si>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</si>
  <si>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</si>
  <si>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</si>
  <si>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</si>
  <si>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</si>
  <si>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</si>
  <si>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</si>
  <si>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</si>
  <si>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</si>
  <si>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</si>
  <si>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</si>
  <si>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</si>
  <si>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</si>
  <si>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</si>
  <si>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</si>
  <si>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</si>
  <si>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</si>
  <si>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</si>
  <si>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</si>
  <si>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</si>
  <si>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</si>
  <si>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</si>
  <si>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</si>
  <si>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</si>
  <si>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</si>
  <si>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</si>
  <si>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</si>
  <si>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</si>
  <si>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</si>
  <si>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</si>
  <si>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</si>
  <si>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</si>
  <si>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</si>
  <si>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</si>
  <si>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</si>
  <si>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</si>
  <si>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</si>
  <si>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</si>
  <si>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</si>
  <si>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</si>
  <si>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</si>
  <si>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</si>
  <si>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</si>
  <si>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</si>
  <si>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</si>
  <si>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</si>
  <si>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</si>
  <si>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</si>
  <si>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</si>
  <si>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</si>
  <si>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</si>
  <si>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</si>
  <si>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</si>
  <si>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</si>
  <si>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</si>
  <si>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</si>
  <si>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</si>
  <si>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</si>
  <si>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</si>
  <si>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</si>
  <si>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</si>
  <si>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</si>
  <si>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</si>
  <si>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</si>
  <si>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</si>
  <si>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</si>
  <si>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</si>
  <si>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</si>
  <si>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</si>
  <si>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</si>
  <si>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</si>
  <si>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</si>
  <si>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</si>
  <si>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</si>
  <si>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</si>
  <si>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</si>
  <si>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</si>
  <si>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</si>
  <si>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</si>
  <si>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</si>
  <si>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</si>
  <si>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</si>
  <si>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</si>
  <si>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</si>
  <si>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</si>
  <si>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</si>
  <si>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</si>
  <si>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</si>
  <si>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</si>
  <si>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</si>
  <si>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</si>
  <si>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</si>
  <si>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</si>
  <si>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</si>
  <si>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</si>
  <si>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</si>
  <si>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</si>
  <si>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</si>
  <si>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</si>
  <si>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</si>
  <si>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</si>
  <si>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</si>
  <si>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</si>
  <si>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</si>
  <si>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</si>
  <si>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</si>
  <si>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</si>
  <si>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</si>
  <si>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</si>
  <si>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</si>
  <si>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</si>
  <si>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</si>
  <si>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</si>
  <si>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</si>
  <si>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</si>
  <si>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</si>
  <si>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</si>
  <si>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</si>
  <si>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</si>
  <si>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</si>
  <si>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</si>
  <si>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</si>
  <si>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</si>
  <si>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</si>
  <si>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</si>
  <si>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</si>
  <si>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</si>
  <si>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</si>
  <si>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</si>
  <si>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</si>
  <si>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</si>
  <si>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</si>
  <si>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</si>
  <si>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</si>
  <si>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</si>
  <si>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</si>
  <si>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</si>
  <si>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</si>
  <si>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</si>
  <si>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</si>
  <si>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</si>
  <si>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</si>
  <si>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</si>
  <si>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</si>
  <si>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</si>
  <si>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</si>
  <si>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</si>
  <si>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</si>
  <si>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</si>
  <si>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</si>
  <si>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</si>
  <si>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</si>
  <si>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</si>
  <si>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</si>
  <si>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</si>
  <si>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</si>
  <si>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</si>
  <si>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</si>
  <si>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</si>
  <si>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</si>
  <si>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</si>
  <si>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</si>
  <si>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</si>
  <si>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</si>
  <si>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</si>
  <si>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</si>
  <si>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</si>
  <si>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</si>
  <si>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</si>
  <si>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</si>
  <si>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</si>
  <si>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</si>
  <si>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</si>
  <si>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</si>
  <si>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</si>
  <si>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</si>
  <si>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</si>
  <si>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</si>
  <si>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</si>
  <si>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</si>
  <si>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</si>
  <si>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</si>
  <si>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</si>
  <si>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</si>
  <si>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</si>
  <si>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</si>
  <si>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</si>
  <si>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</si>
  <si>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</si>
  <si>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</si>
  <si>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</si>
  <si>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</si>
  <si>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</si>
  <si>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</si>
  <si>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</si>
  <si>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</si>
  <si>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</si>
  <si>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</si>
  <si>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</si>
  <si>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</si>
  <si>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</si>
  <si>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</si>
  <si>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</si>
  <si>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</si>
  <si>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</si>
  <si>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</si>
  <si>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</si>
  <si>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</si>
  <si>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</si>
  <si>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</si>
  <si>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</si>
  <si>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</si>
  <si>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</si>
  <si>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</si>
  <si>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</si>
  <si>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</si>
  <si>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</si>
  <si>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</si>
  <si>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</si>
  <si>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</si>
  <si>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</si>
  <si>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</si>
  <si>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</si>
  <si>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</si>
  <si>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</si>
  <si>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</si>
  <si>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</si>
  <si>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</si>
  <si>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</si>
  <si>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</si>
  <si>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</si>
  <si>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</si>
  <si>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</si>
  <si>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</si>
  <si>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</si>
  <si>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</si>
  <si>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</si>
  <si>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</si>
  <si>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</si>
  <si>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</si>
  <si>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</si>
  <si>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</si>
  <si>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</si>
  <si>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</si>
  <si>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</si>
  <si>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</si>
  <si>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</si>
  <si>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</si>
  <si>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</si>
  <si>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</si>
  <si>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</si>
  <si>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</si>
  <si>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</si>
  <si>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</si>
  <si>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</si>
  <si>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</si>
  <si>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</si>
  <si>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</si>
  <si>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</si>
  <si>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</si>
  <si>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</si>
  <si>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</si>
  <si>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</si>
  <si>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</si>
  <si>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</si>
  <si>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</si>
  <si>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</si>
  <si>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</si>
  <si>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</si>
  <si>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</si>
  <si>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</si>
  <si>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</si>
  <si>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</si>
  <si>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</si>
  <si>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</si>
  <si>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</si>
  <si>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</si>
  <si>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</si>
  <si>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</si>
  <si>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</si>
  <si>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</si>
  <si>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</si>
  <si>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</si>
  <si>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</si>
  <si>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</si>
  <si>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</si>
  <si>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</si>
  <si>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</si>
  <si>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</si>
  <si>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</si>
  <si>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</si>
  <si>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</si>
  <si>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</si>
  <si>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</si>
  <si>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</si>
  <si>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</si>
  <si>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</si>
  <si>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</si>
  <si>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</si>
  <si>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</si>
  <si>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</si>
  <si>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</si>
  <si>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</si>
  <si>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</si>
  <si>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</si>
  <si>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</si>
  <si>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</si>
  <si>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</si>
  <si>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</si>
  <si>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</si>
  <si>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</si>
  <si>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</si>
  <si>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</si>
  <si>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</si>
  <si>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</si>
  <si>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</si>
  <si>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</si>
  <si>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</si>
  <si>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</si>
  <si>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</si>
  <si>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</si>
  <si>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</si>
  <si>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</si>
  <si>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</si>
  <si>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</si>
  <si>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</si>
  <si>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</si>
  <si>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</si>
  <si>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</si>
  <si>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</si>
  <si>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</si>
  <si>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</si>
  <si>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</si>
  <si>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</si>
  <si>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</si>
  <si>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</si>
  <si>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</si>
  <si>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</si>
  <si>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</si>
  <si>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</si>
  <si>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</si>
  <si>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</si>
  <si>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</si>
  <si>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</si>
  <si>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</si>
  <si>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</si>
  <si>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</si>
  <si>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</si>
  <si>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</si>
  <si>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</si>
  <si>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</si>
  <si>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</si>
  <si>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</si>
  <si>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</si>
  <si>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</si>
  <si>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</si>
  <si>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</si>
  <si>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</si>
  <si>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</si>
  <si>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</si>
  <si>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</si>
  <si>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</si>
  <si>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</si>
  <si>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</si>
  <si>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</si>
  <si>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</si>
  <si>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</si>
  <si>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</si>
  <si>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</si>
  <si>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</si>
  <si>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</si>
  <si>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</si>
  <si>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</si>
  <si>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</si>
  <si>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</si>
  <si>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</si>
  <si>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</si>
  <si>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</si>
  <si>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</si>
  <si>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</si>
  <si>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</si>
  <si>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</si>
  <si>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</si>
  <si>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</si>
  <si>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</si>
  <si>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</si>
  <si>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</si>
  <si>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</si>
  <si>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</si>
  <si>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</si>
  <si>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</si>
  <si>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</si>
  <si>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</si>
  <si>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</si>
  <si>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</si>
  <si>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</si>
  <si>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</si>
  <si>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</si>
  <si>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</si>
  <si>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</si>
  <si>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</si>
  <si>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</si>
  <si>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</si>
  <si>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</si>
  <si>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</si>
  <si>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</si>
  <si>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</si>
  <si>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</si>
  <si>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</si>
  <si>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</si>
  <si>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</si>
  <si>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</si>
  <si>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</si>
  <si>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</si>
  <si>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</si>
  <si>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</si>
  <si>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</si>
  <si>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</si>
  <si>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</si>
  <si>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</si>
  <si>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</si>
  <si>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</si>
  <si>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</si>
  <si>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</si>
  <si>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</si>
  <si>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</si>
  <si>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</si>
  <si>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</si>
  <si>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</si>
  <si>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</si>
  <si>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</si>
  <si>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</si>
  <si>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</si>
  <si>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</si>
  <si>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</si>
  <si>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</si>
  <si>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</si>
  <si>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</si>
  <si>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</si>
  <si>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</si>
  <si>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</si>
  <si>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</si>
  <si>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</si>
  <si>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</si>
  <si>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</si>
  <si>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</si>
  <si>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</si>
  <si>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</si>
  <si>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</si>
  <si>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</si>
  <si>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</si>
  <si>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</si>
  <si>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</si>
  <si>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</si>
  <si>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</si>
  <si>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</si>
  <si>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</si>
  <si>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</si>
  <si>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</si>
  <si>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</si>
  <si>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</si>
  <si>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</si>
  <si>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</si>
  <si>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</si>
  <si>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</si>
  <si>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</si>
  <si>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</si>
  <si>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</si>
  <si>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</si>
  <si>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</si>
  <si>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</si>
  <si>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</si>
  <si>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</si>
  <si>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</si>
  <si>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</si>
  <si>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</si>
  <si>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</si>
  <si>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</si>
  <si>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</si>
  <si>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</si>
  <si>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</si>
  <si>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</si>
  <si>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</si>
  <si>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</si>
  <si>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</si>
  <si>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</si>
  <si>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</si>
  <si>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</si>
  <si>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</si>
  <si>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</si>
  <si>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</si>
  <si>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</si>
  <si>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</si>
  <si>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</si>
  <si>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</si>
  <si>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</si>
  <si>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</si>
  <si>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</si>
  <si>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</si>
  <si>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</si>
  <si>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</si>
  <si>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</si>
  <si>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</si>
  <si>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</si>
  <si>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</si>
  <si>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</si>
  <si>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</si>
  <si>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</si>
  <si>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</si>
  <si>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</si>
  <si>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</si>
  <si>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</si>
  <si>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</si>
  <si>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</si>
  <si>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</si>
  <si>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</si>
  <si>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</si>
  <si>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</si>
  <si>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</si>
  <si>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</si>
  <si>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</si>
  <si>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</si>
  <si>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</si>
  <si>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</si>
  <si>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</si>
  <si>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</si>
  <si>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</si>
  <si>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</si>
  <si>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</si>
  <si>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</si>
  <si>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</si>
  <si>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</si>
  <si>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</si>
  <si>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</si>
  <si>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</si>
  <si>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</si>
  <si>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</si>
  <si>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</si>
  <si>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</si>
  <si>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</si>
  <si>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</si>
  <si>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</si>
  <si>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</si>
  <si>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</si>
  <si>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</si>
  <si>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</si>
  <si>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</si>
  <si>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</si>
  <si>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</si>
  <si>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</si>
  <si>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</si>
  <si>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</si>
  <si>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</si>
  <si>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</si>
  <si>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</si>
  <si>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</si>
  <si>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</si>
  <si>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</si>
  <si>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</si>
  <si>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</si>
  <si>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</si>
  <si>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</si>
  <si>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</si>
  <si>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</si>
  <si>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</si>
  <si>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</si>
  <si>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</si>
  <si>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</si>
  <si>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</si>
  <si>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</si>
  <si>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</si>
  <si>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</si>
  <si>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</si>
  <si>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</si>
  <si>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</si>
  <si>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</si>
  <si>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</si>
  <si>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</si>
  <si>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</si>
  <si>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</si>
  <si>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</si>
  <si>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</si>
  <si>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</si>
  <si>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</si>
  <si>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</si>
  <si>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</si>
  <si>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</si>
  <si>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</si>
  <si>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</si>
  <si>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</si>
  <si>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</si>
  <si>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</si>
  <si>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</si>
  <si>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</si>
  <si>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</si>
  <si>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</si>
  <si>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</si>
  <si>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</si>
  <si>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</si>
  <si>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</si>
  <si>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</si>
  <si>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</si>
  <si>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</si>
  <si>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</si>
  <si>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</si>
  <si>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</si>
  <si>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</si>
  <si>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</si>
  <si>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</si>
  <si>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</si>
  <si>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</si>
  <si>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</si>
  <si>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</si>
  <si>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</si>
  <si>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</si>
  <si>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</si>
  <si>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</si>
  <si>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</si>
  <si>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</si>
  <si>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</si>
  <si>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</si>
  <si>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</si>
  <si>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</si>
  <si>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</si>
  <si>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</si>
  <si>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</si>
  <si>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</si>
  <si>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</si>
  <si>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</si>
  <si>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</si>
  <si>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</si>
  <si>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</si>
  <si>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</si>
  <si>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</si>
  <si>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</si>
  <si>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</si>
  <si>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</si>
  <si>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</si>
  <si>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</si>
  <si>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</si>
  <si>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</si>
  <si>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</si>
  <si>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</si>
  <si>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</si>
  <si>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</si>
  <si>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</si>
  <si>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</si>
  <si>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</si>
  <si>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</si>
  <si>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</si>
  <si>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</si>
  <si>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</si>
  <si>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</si>
  <si>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</si>
  <si>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</si>
  <si>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</si>
  <si>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</si>
  <si>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</si>
  <si>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</si>
  <si>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</si>
  <si>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</si>
  <si>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</si>
  <si>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</si>
  <si>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</si>
  <si>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</si>
  <si>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</si>
  <si>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</si>
  <si>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</si>
  <si>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</si>
  <si>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</si>
  <si>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</si>
  <si>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</si>
  <si>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</si>
  <si>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</si>
  <si>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</si>
  <si>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</si>
  <si>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</si>
  <si>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</si>
  <si>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</si>
  <si>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</si>
  <si>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</si>
  <si>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</si>
  <si>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</si>
  <si>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</si>
  <si>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</si>
  <si>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</si>
  <si>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</si>
  <si>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</si>
  <si>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</si>
  <si>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</si>
  <si>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</si>
  <si>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</si>
  <si>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</si>
  <si>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</si>
  <si>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</si>
  <si>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</si>
  <si>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</si>
  <si>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</si>
  <si>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</si>
  <si>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</si>
  <si>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</si>
  <si>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</si>
  <si>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</si>
  <si>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</si>
  <si>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</si>
  <si>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</si>
  <si>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</si>
  <si>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</si>
  <si>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</si>
  <si>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</si>
  <si>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</si>
  <si>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</si>
  <si>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</si>
  <si>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</si>
  <si>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</si>
  <si>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</si>
  <si>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</si>
  <si>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</si>
  <si>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</si>
  <si>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</si>
  <si>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</si>
  <si>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</si>
  <si>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</si>
  <si>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</si>
  <si>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</si>
  <si>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</si>
  <si>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</si>
  <si>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</si>
  <si>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</si>
  <si>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</si>
  <si>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</si>
  <si>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</si>
  <si>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</si>
  <si>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</si>
  <si>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</si>
  <si>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</si>
  <si>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</si>
  <si>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</si>
  <si>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</si>
  <si>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</si>
  <si>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</si>
  <si>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</si>
  <si>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</si>
  <si>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</si>
  <si>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</si>
  <si>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</si>
  <si>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</si>
  <si>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</si>
  <si>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</si>
  <si>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</si>
  <si>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</si>
  <si>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</si>
  <si>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</si>
  <si>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</si>
  <si>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</si>
  <si>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</si>
  <si>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</si>
  <si>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</si>
  <si>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</si>
  <si>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</si>
  <si>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</si>
  <si>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</si>
  <si>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</si>
  <si>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</si>
  <si>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</si>
  <si>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</si>
  <si>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</si>
  <si>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</si>
  <si>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</si>
  <si>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</si>
  <si>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</si>
  <si>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</si>
  <si>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</si>
  <si>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</si>
  <si>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</si>
  <si>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</si>
  <si>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</si>
  <si>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</si>
  <si>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</si>
  <si>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</si>
  <si>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</si>
  <si>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</si>
  <si>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</si>
  <si>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</si>
  <si>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</si>
  <si>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</si>
  <si>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</si>
  <si>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</si>
  <si>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</si>
  <si>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</si>
  <si>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</si>
  <si>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</si>
  <si>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</si>
  <si>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</si>
  <si>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</si>
  <si>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</si>
  <si>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</si>
  <si>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</si>
  <si>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</si>
  <si>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</si>
  <si>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</si>
  <si>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</si>
  <si>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</si>
  <si>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</si>
  <si>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</si>
  <si>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</si>
  <si>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</si>
  <si>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</si>
  <si>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</si>
  <si>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</si>
  <si>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</si>
  <si>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</si>
  <si>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</si>
  <si>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</si>
  <si>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</si>
  <si>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</si>
  <si>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</si>
  <si>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</si>
  <si>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</si>
  <si>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</si>
  <si>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</si>
  <si>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</si>
  <si>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</si>
  <si>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</si>
  <si>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</si>
  <si>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</si>
  <si>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</si>
  <si>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</si>
  <si>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</si>
  <si>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</si>
  <si>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</si>
  <si>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</si>
  <si>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</si>
  <si>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</si>
  <si>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</si>
  <si>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</si>
  <si>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</si>
  <si>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</si>
  <si>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</si>
  <si>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</si>
  <si>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</si>
  <si>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</si>
  <si>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</si>
  <si>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</si>
  <si>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</si>
  <si>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</si>
  <si>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</si>
  <si>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</si>
  <si>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</si>
  <si>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</si>
  <si>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</si>
  <si>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</si>
  <si>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</si>
  <si>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</si>
  <si>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</si>
  <si>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</si>
  <si>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</si>
  <si>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</si>
  <si>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</si>
  <si>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</si>
  <si>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</si>
  <si>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</si>
  <si>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</si>
  <si>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</si>
  <si>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</si>
  <si>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</si>
  <si>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</si>
  <si>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</si>
  <si>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</si>
  <si>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</si>
  <si>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</si>
  <si>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</si>
  <si>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</si>
  <si>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</si>
  <si>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</si>
  <si>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</si>
  <si>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</si>
  <si>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</si>
  <si>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</si>
  <si>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</si>
  <si>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</si>
  <si>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</si>
  <si>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</si>
  <si>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</si>
  <si>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</si>
  <si>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</si>
  <si>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</si>
  <si>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</si>
  <si>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</si>
  <si>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</si>
  <si>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</si>
  <si>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</si>
  <si>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</si>
  <si>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</si>
  <si>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</si>
  <si>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</si>
  <si>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</si>
  <si>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</si>
  <si>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</si>
  <si>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</si>
  <si>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</si>
  <si>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</si>
  <si>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</si>
  <si>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</si>
  <si>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</si>
  <si>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</si>
  <si>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</si>
  <si>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</si>
  <si>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</si>
  <si>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</si>
  <si>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</si>
  <si>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</si>
  <si>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</si>
  <si>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</si>
  <si>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</si>
  <si>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</si>
  <si>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</si>
  <si>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</si>
  <si>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</si>
  <si>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</si>
  <si>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</si>
  <si>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</si>
  <si>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</si>
  <si>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</si>
  <si>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</si>
  <si>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</si>
  <si>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</si>
  <si>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</si>
  <si>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</si>
  <si>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</si>
  <si>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</si>
  <si>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</si>
  <si>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</si>
  <si>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</si>
  <si>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</si>
  <si>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</si>
  <si>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</si>
  <si>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</si>
  <si>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</si>
  <si>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</si>
  <si>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</si>
  <si>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</si>
  <si>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</si>
  <si>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</si>
  <si>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</si>
  <si>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</si>
  <si>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</si>
  <si>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</si>
  <si>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</si>
  <si>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</si>
  <si>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</si>
  <si>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</si>
  <si>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</si>
  <si>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</si>
  <si>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</si>
  <si>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</si>
  <si>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</si>
  <si>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</si>
  <si>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</si>
  <si>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</si>
  <si>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</si>
  <si>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</si>
  <si>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</si>
  <si>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</si>
  <si>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</si>
  <si>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</si>
  <si>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</si>
  <si>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</si>
  <si>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</si>
  <si>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</si>
  <si>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</si>
  <si>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</si>
  <si>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</si>
  <si>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</si>
  <si>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</si>
  <si>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</si>
  <si>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</si>
  <si>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</si>
  <si>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</si>
  <si>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</si>
  <si>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</si>
  <si>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</si>
  <si>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</si>
  <si>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</si>
  <si>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</si>
  <si>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</si>
  <si>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</si>
  <si>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</si>
  <si>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</si>
  <si>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</si>
  <si>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</si>
  <si>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</si>
  <si>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</si>
  <si>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</si>
  <si>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</si>
  <si>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</si>
  <si>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</si>
  <si>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</si>
  <si>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</si>
  <si>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</si>
  <si>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</si>
  <si>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</si>
  <si>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</si>
  <si>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</si>
  <si>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</si>
  <si>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</si>
  <si>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</si>
  <si>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</si>
  <si>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</si>
  <si>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</si>
  <si>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</si>
  <si>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</si>
  <si>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</si>
  <si>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</si>
  <si>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</si>
  <si>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</si>
  <si>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</si>
  <si>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</si>
  <si>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</si>
  <si>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</si>
  <si>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</si>
  <si>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</si>
  <si>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</si>
  <si>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</si>
  <si>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</si>
  <si>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</si>
  <si>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</si>
  <si>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</si>
  <si>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</si>
  <si>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</si>
  <si>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</si>
  <si>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</si>
  <si>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</si>
  <si>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</si>
  <si>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</si>
  <si>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</si>
  <si>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</si>
  <si>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</si>
  <si>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</si>
  <si>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</si>
  <si>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</si>
  <si>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</si>
  <si>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</si>
  <si>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</si>
  <si>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</si>
  <si>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</si>
  <si>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</si>
  <si>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</si>
  <si>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</si>
  <si>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</si>
  <si>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</si>
  <si>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</si>
  <si>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</si>
  <si>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</si>
  <si>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</si>
  <si>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</si>
  <si>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</si>
  <si>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</si>
  <si>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</si>
  <si>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</si>
  <si>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</si>
  <si>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</si>
  <si>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</si>
  <si>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</si>
  <si>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</si>
  <si>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</si>
  <si>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</si>
  <si>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</si>
  <si>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</si>
  <si>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</si>
  <si>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</si>
  <si>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</si>
  <si>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</si>
  <si>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</si>
  <si>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</si>
  <si>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</si>
  <si>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</si>
  <si>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</si>
  <si>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</si>
  <si>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</si>
  <si>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</si>
  <si>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</si>
  <si>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</si>
  <si>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</si>
  <si>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</si>
  <si>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</si>
  <si>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</si>
  <si>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</si>
  <si>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</si>
  <si>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</si>
  <si>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</si>
  <si>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</si>
  <si>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</si>
  <si>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</si>
  <si>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</si>
  <si>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</si>
  <si>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</si>
  <si>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</si>
  <si>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</si>
  <si>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</si>
  <si>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</si>
  <si>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</si>
  <si>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</si>
  <si>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</si>
  <si>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</si>
  <si>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</si>
  <si>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</si>
  <si>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</si>
  <si>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</si>
  <si>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</si>
  <si>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</si>
  <si>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</si>
  <si>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</si>
  <si>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</si>
  <si>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</si>
  <si>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</si>
  <si>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</si>
  <si>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</si>
  <si>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</si>
  <si>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</si>
  <si>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</si>
  <si>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</si>
  <si>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</si>
  <si>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</si>
  <si>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</si>
  <si>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</si>
  <si>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</si>
  <si>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</si>
  <si>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</si>
  <si>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</si>
  <si>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</si>
  <si>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</si>
  <si>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</si>
  <si>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</si>
  <si>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</si>
  <si>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</si>
  <si>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</si>
  <si>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</si>
  <si>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</si>
  <si>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</si>
  <si>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</si>
  <si>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</si>
  <si>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</si>
  <si>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</si>
  <si>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</si>
  <si>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</si>
  <si>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</si>
  <si>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</si>
  <si>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</si>
  <si>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</si>
  <si>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</si>
  <si>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</si>
  <si>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</si>
  <si>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</si>
  <si>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</si>
  <si>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</si>
  <si>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</si>
  <si>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</si>
  <si>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</si>
  <si>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</si>
  <si>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</si>
  <si>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</si>
  <si>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</si>
  <si>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</si>
  <si>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</si>
  <si>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</si>
  <si>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</si>
  <si>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</si>
  <si>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</si>
  <si>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</si>
  <si>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</si>
  <si>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</si>
  <si>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</si>
  <si>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</si>
  <si>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</si>
  <si>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</si>
  <si>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</si>
  <si>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</si>
  <si>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</si>
  <si>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</si>
  <si>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</si>
  <si>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</si>
  <si>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</si>
  <si>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</si>
  <si>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</si>
  <si>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</si>
  <si>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</si>
  <si>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</si>
  <si>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</si>
  <si>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</si>
  <si>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</si>
  <si>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</si>
  <si>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</si>
  <si>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</si>
  <si>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</si>
  <si>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</si>
  <si>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</si>
  <si>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</si>
  <si>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</si>
  <si>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</si>
  <si>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</si>
  <si>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</si>
  <si>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</si>
  <si>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</si>
  <si>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</si>
  <si>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</si>
  <si>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</si>
  <si>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</si>
  <si>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</si>
  <si>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</si>
  <si>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</si>
  <si>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</si>
  <si>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</si>
  <si>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</si>
  <si>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</si>
  <si>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</si>
  <si>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</si>
  <si>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</si>
  <si>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</si>
  <si>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</si>
  <si>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</si>
  <si>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</si>
  <si>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</si>
  <si>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</si>
  <si>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</si>
  <si>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</si>
  <si>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</si>
  <si>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</si>
  <si>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</si>
  <si>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</si>
  <si>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</si>
  <si>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</si>
  <si>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</si>
  <si>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</si>
  <si>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</si>
  <si>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</si>
  <si>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</si>
  <si>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</si>
  <si>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</si>
  <si>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</si>
  <si>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</si>
  <si>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</si>
  <si>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</si>
  <si>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</si>
  <si>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</si>
  <si>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</si>
  <si>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</si>
  <si>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</si>
  <si>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</si>
  <si>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</si>
  <si>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</si>
  <si>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</si>
  <si>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</si>
  <si>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</si>
  <si>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</si>
  <si>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</si>
  <si>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</si>
  <si>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</si>
  <si>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</si>
  <si>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</si>
  <si>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</si>
  <si>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</si>
  <si>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</si>
  <si>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</si>
  <si>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</si>
  <si>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</si>
  <si>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</si>
  <si>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</si>
  <si>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</si>
  <si>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</si>
  <si>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</si>
  <si>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</si>
  <si>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</si>
  <si>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</si>
  <si>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</si>
  <si>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</si>
  <si>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</si>
  <si>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</si>
  <si>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</si>
  <si>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</si>
  <si>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</si>
  <si>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</si>
  <si>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</si>
  <si>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</si>
  <si>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</si>
  <si>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</si>
  <si>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</si>
  <si>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</si>
  <si>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</si>
  <si>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</si>
  <si>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</si>
  <si>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</si>
  <si>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</si>
  <si>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</si>
  <si>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</si>
  <si>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</si>
  <si>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</si>
  <si>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</si>
  <si>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</si>
  <si>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</si>
  <si>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</si>
  <si>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</si>
  <si>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</si>
  <si>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</si>
  <si>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</si>
  <si>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</si>
  <si>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</si>
  <si>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</si>
  <si>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</si>
  <si>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</si>
  <si>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</si>
  <si>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</si>
  <si>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</si>
  <si>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</si>
  <si>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</si>
  <si>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</si>
  <si>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</si>
  <si>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</si>
  <si>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</si>
  <si>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</si>
  <si>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</si>
  <si>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</si>
  <si>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</si>
  <si>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</si>
  <si>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</si>
  <si>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</si>
  <si>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</si>
  <si>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</si>
  <si>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</si>
  <si>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</si>
  <si>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</si>
  <si>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</si>
  <si>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</si>
  <si>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</si>
  <si>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</si>
  <si>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</si>
  <si>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</si>
  <si>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</si>
  <si>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</si>
  <si>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</si>
  <si>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</si>
  <si>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</si>
  <si>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</si>
  <si>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</si>
  <si>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</si>
  <si>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</si>
  <si>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</si>
  <si>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</si>
  <si>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</si>
  <si>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</si>
  <si>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</si>
  <si>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</si>
  <si>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</si>
  <si>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</si>
  <si>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</si>
  <si>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</si>
  <si>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</si>
  <si>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</si>
  <si>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</si>
  <si>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</si>
  <si>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</si>
  <si>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</si>
  <si>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</si>
  <si>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</si>
  <si>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</si>
  <si>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</si>
  <si>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</si>
  <si>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</si>
  <si>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</si>
  <si>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</si>
  <si>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</si>
  <si>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</si>
  <si>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</si>
  <si>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</si>
  <si>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</si>
  <si>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</si>
  <si>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</si>
  <si>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</si>
  <si>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</si>
  <si>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</si>
  <si>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</si>
  <si>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</si>
  <si>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</si>
  <si>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</si>
  <si>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</si>
  <si>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</si>
  <si>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</si>
  <si>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</si>
  <si>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</si>
  <si>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</si>
  <si>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</si>
  <si>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</si>
  <si>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</si>
  <si>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</si>
  <si>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</si>
  <si>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</si>
  <si>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</si>
  <si>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</si>
  <si>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</si>
  <si>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</si>
  <si>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</si>
  <si>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</si>
  <si>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</si>
  <si>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</si>
  <si>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</si>
  <si>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</si>
  <si>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</si>
  <si>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</si>
  <si>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</si>
  <si>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</si>
  <si>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</si>
  <si>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</si>
  <si>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</si>
  <si>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</si>
  <si>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</si>
  <si>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</si>
  <si>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</si>
  <si>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</si>
  <si>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</si>
  <si>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</si>
  <si>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</si>
  <si>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</si>
  <si>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</si>
  <si>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</si>
  <si>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</si>
  <si>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</si>
  <si>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</si>
  <si>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</si>
  <si>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</si>
  <si>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</si>
  <si>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</si>
  <si>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</si>
  <si>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</si>
  <si>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</si>
  <si>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</si>
  <si>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</si>
  <si>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</si>
  <si>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</si>
  <si>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</si>
  <si>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</si>
  <si>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</si>
  <si>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</si>
  <si>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</si>
  <si>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</si>
  <si>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</si>
  <si>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</si>
  <si>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</si>
  <si>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</si>
  <si>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</si>
  <si>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</si>
  <si>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</si>
  <si>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</si>
  <si>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</si>
  <si>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</si>
  <si>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</si>
  <si>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</si>
  <si>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</si>
  <si>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</si>
  <si>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</si>
  <si>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</si>
  <si>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</si>
  <si>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</si>
  <si>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</si>
  <si>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</si>
  <si>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</si>
  <si>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</si>
  <si>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</si>
  <si>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</si>
  <si>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</si>
  <si>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</si>
  <si>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</si>
  <si>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</si>
  <si>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</si>
  <si>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</si>
  <si>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</si>
  <si>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</si>
  <si>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</si>
  <si>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</si>
  <si>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</si>
  <si>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</si>
  <si>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</si>
  <si>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</si>
  <si>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</si>
  <si>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</si>
  <si>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</si>
  <si>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</si>
  <si>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</si>
  <si>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</si>
  <si>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</si>
  <si>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</si>
  <si>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</si>
  <si>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</si>
  <si>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</si>
  <si>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</si>
  <si>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</si>
  <si>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</si>
  <si>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</si>
  <si>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</si>
  <si>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</si>
  <si>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</si>
  <si>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</si>
  <si>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</si>
  <si>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</si>
  <si>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</si>
  <si>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</si>
  <si>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</si>
  <si>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</si>
  <si>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</si>
  <si>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</si>
  <si>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</si>
  <si>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</si>
  <si>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</si>
  <si>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</si>
  <si>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</si>
  <si>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</si>
  <si>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</si>
  <si>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</si>
  <si>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</si>
  <si>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</si>
  <si>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</si>
  <si>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</si>
  <si>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</si>
  <si>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</si>
  <si>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</si>
  <si>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</si>
  <si>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</si>
  <si>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</si>
  <si>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</si>
  <si>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</si>
  <si>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</si>
  <si>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</si>
  <si>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</si>
  <si>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</si>
  <si>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</si>
  <si>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</si>
  <si>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</si>
  <si>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</si>
  <si>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</si>
  <si>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</si>
  <si>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</si>
  <si>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</si>
  <si>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</si>
  <si>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</si>
  <si>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</si>
  <si>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</si>
  <si>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</si>
  <si>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</si>
  <si>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</si>
  <si>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</si>
  <si>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</si>
  <si>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</si>
  <si>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</si>
  <si>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</si>
  <si>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</si>
  <si>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</si>
  <si>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</si>
  <si>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</si>
  <si>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</si>
  <si>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</si>
  <si>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</si>
  <si>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</si>
  <si>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</si>
  <si>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</si>
  <si>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</si>
  <si>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</si>
  <si>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</si>
  <si>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</si>
  <si>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</si>
  <si>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</si>
  <si>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</si>
  <si>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</si>
  <si>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</si>
  <si>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</si>
  <si>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</si>
  <si>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</si>
  <si>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</si>
  <si>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</si>
  <si>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</si>
  <si>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</si>
  <si>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</si>
  <si>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</si>
  <si>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</si>
  <si>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</si>
  <si>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</si>
  <si>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</si>
  <si>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</si>
  <si>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</si>
  <si>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</si>
  <si>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</si>
  <si>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</si>
  <si>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</si>
  <si>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</si>
  <si>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</si>
  <si>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</si>
  <si>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</si>
  <si>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</si>
  <si>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</si>
  <si>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</si>
  <si>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</si>
  <si>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</si>
  <si>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</si>
  <si>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</si>
  <si>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</si>
  <si>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</si>
  <si>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</si>
  <si>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</si>
  <si>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</si>
  <si>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</si>
  <si>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</si>
  <si>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</si>
  <si>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</si>
  <si>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</si>
  <si>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</si>
  <si>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</si>
  <si>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</si>
  <si>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</si>
  <si>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</si>
  <si>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</si>
  <si>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</si>
  <si>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</si>
  <si>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</si>
  <si>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</si>
  <si>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</si>
  <si>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</si>
  <si>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</si>
  <si>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</si>
  <si>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</si>
  <si>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</si>
  <si>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</si>
  <si>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</si>
  <si>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</si>
  <si>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</si>
  <si>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</si>
  <si>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</si>
  <si>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</si>
  <si>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</si>
  <si>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</si>
  <si>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</si>
  <si>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</si>
  <si>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</si>
  <si>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</si>
  <si>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</si>
  <si>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</si>
  <si>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</si>
  <si>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</si>
  <si>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</si>
  <si>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</si>
  <si>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</si>
  <si>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</si>
  <si>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</si>
  <si>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</si>
  <si>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</si>
  <si>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</si>
  <si>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</si>
  <si>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</si>
  <si>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</si>
  <si>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</si>
  <si>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</si>
  <si>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</si>
  <si>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</si>
  <si>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</si>
  <si>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</si>
  <si>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</si>
  <si>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</si>
  <si>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</si>
  <si>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</si>
  <si>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</si>
  <si>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</si>
  <si>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</si>
  <si>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</si>
  <si>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</si>
  <si>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</si>
  <si>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</si>
  <si>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</si>
  <si>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</si>
  <si>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</si>
  <si>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</si>
  <si>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</si>
  <si>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</si>
  <si>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</si>
  <si>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</si>
  <si>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</si>
  <si>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</si>
  <si>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</si>
  <si>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</si>
  <si>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</si>
  <si>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</si>
  <si>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</si>
  <si>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</si>
  <si>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</si>
  <si>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</si>
  <si>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</si>
  <si>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</si>
  <si>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</si>
  <si>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</si>
  <si>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</si>
  <si>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</si>
  <si>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</si>
  <si>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</si>
  <si>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</si>
  <si>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</si>
  <si>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</si>
  <si>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</si>
  <si>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</si>
  <si>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</si>
  <si>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</si>
  <si>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</si>
  <si>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</si>
  <si>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</si>
  <si>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</si>
  <si>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</si>
  <si>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</si>
  <si>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</si>
  <si>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</si>
  <si>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</si>
  <si>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</si>
  <si>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</si>
  <si>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</si>
  <si>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</si>
  <si>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</si>
  <si>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</si>
  <si>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</si>
  <si>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</si>
  <si>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</si>
  <si>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</si>
  <si>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</si>
  <si>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</si>
  <si>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</si>
  <si>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</si>
  <si>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</si>
  <si>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</si>
  <si>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</si>
  <si>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</si>
  <si>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</si>
  <si>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</si>
  <si>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</si>
  <si>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</si>
  <si>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</si>
  <si>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</si>
  <si>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</si>
  <si>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</si>
  <si>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</si>
  <si>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</si>
  <si>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</si>
  <si>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</si>
  <si>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</si>
  <si>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</si>
  <si>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</si>
  <si>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</si>
  <si>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</si>
  <si>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</si>
  <si>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</si>
  <si>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</si>
  <si>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</si>
  <si>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</si>
  <si>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</si>
  <si>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</si>
  <si>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</si>
  <si>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</si>
  <si>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</si>
  <si>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</si>
  <si>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</si>
  <si>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</si>
  <si>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</si>
  <si>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</si>
  <si>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</si>
  <si>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</si>
  <si>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</si>
  <si>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</si>
  <si>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</si>
  <si>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</si>
  <si>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</si>
  <si>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</si>
  <si>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</si>
  <si>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</si>
  <si>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</si>
  <si>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</si>
  <si>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</si>
  <si>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</si>
  <si>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</si>
  <si>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</si>
  <si>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</si>
  <si>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</si>
  <si>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</si>
  <si>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</si>
  <si>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</si>
  <si>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</si>
  <si>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</si>
  <si>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</si>
  <si>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</si>
  <si>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</si>
  <si>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</si>
  <si>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</si>
  <si>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</si>
  <si>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</si>
  <si>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</si>
  <si>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</si>
  <si>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</si>
  <si>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</si>
  <si>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</si>
  <si>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</si>
  <si>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</si>
  <si>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</si>
  <si>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</si>
  <si>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</si>
  <si>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</si>
  <si>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</si>
  <si>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</si>
  <si>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</si>
  <si>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</si>
  <si>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</si>
  <si>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</si>
  <si>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</si>
  <si>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</si>
  <si>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</si>
  <si>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</si>
  <si>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</si>
  <si>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</si>
  <si>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</si>
  <si>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</si>
  <si>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</si>
  <si>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</si>
  <si>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</si>
  <si>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</si>
  <si>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</si>
  <si>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</si>
  <si>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</si>
  <si>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</si>
  <si>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</si>
  <si>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</si>
  <si>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</si>
  <si>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</si>
  <si>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</si>
  <si>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</si>
  <si>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</si>
  <si>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</si>
  <si>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</si>
  <si>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</si>
  <si>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</si>
  <si>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</si>
  <si>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</si>
  <si>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</si>
  <si>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</si>
  <si>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</si>
  <si>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</si>
  <si>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</si>
  <si>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</si>
  <si>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</si>
  <si>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</si>
  <si>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</si>
  <si>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</si>
  <si>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</si>
  <si>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</si>
  <si>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</si>
  <si>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</si>
  <si>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</si>
  <si>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</si>
  <si>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</si>
  <si>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</si>
  <si>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</si>
  <si>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</si>
  <si>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</si>
  <si>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</si>
  <si>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</si>
  <si>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</si>
  <si>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</si>
  <si>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</si>
  <si>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</si>
  <si>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</si>
  <si>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</si>
  <si>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</si>
  <si>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</si>
  <si>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</si>
  <si>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</si>
  <si>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</si>
  <si>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</si>
  <si>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</si>
  <si>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</si>
  <si>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</si>
  <si>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</si>
  <si>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</si>
  <si>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</si>
  <si>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</si>
  <si>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</si>
  <si>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</si>
  <si>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</si>
  <si>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</si>
  <si>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</si>
  <si>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</si>
  <si>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</si>
  <si>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</si>
  <si>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</si>
  <si>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</si>
  <si>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</si>
  <si>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</si>
  <si>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</si>
  <si>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</si>
  <si>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</si>
  <si>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</si>
  <si>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</si>
  <si>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</si>
  <si>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</si>
  <si>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</si>
  <si>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</si>
  <si>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</si>
  <si>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</si>
  <si>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</si>
  <si>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</si>
  <si>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</si>
  <si>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</si>
  <si>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</si>
  <si>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</si>
  <si>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</si>
  <si>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</si>
  <si>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</si>
  <si>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</si>
  <si>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</si>
  <si>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</si>
  <si>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</si>
  <si>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</si>
  <si>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</si>
  <si>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</si>
  <si>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</si>
  <si>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</si>
  <si>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</si>
  <si>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</si>
  <si>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</si>
  <si>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</si>
  <si>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</si>
  <si>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</si>
  <si>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</si>
  <si>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</si>
  <si>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</si>
  <si>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</si>
  <si>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</si>
  <si>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</si>
  <si>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</si>
  <si>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</si>
  <si>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</si>
  <si>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</si>
  <si>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</si>
  <si>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</si>
  <si>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</si>
  <si>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</si>
  <si>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</si>
  <si>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</si>
  <si>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</si>
  <si>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</si>
  <si>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</si>
  <si>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</si>
  <si>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</si>
  <si>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</si>
  <si>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</si>
  <si>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</si>
  <si>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</si>
  <si>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</si>
  <si>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</si>
  <si>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</si>
  <si>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</si>
  <si>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</si>
  <si>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</si>
  <si>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</si>
  <si>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</si>
  <si>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</si>
  <si>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</si>
  <si>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</si>
  <si>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</si>
  <si>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</si>
  <si>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</si>
  <si>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</si>
  <si>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</si>
  <si>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</si>
  <si>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</si>
  <si>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</si>
  <si>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</si>
  <si>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</si>
  <si>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</si>
  <si>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</si>
  <si>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</si>
  <si>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</si>
  <si>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</si>
  <si>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</si>
  <si>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</si>
  <si>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</si>
  <si>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</si>
  <si>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</si>
  <si>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</si>
  <si>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</si>
  <si>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</si>
  <si>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</si>
  <si>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</si>
  <si>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</si>
  <si>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</si>
  <si>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</si>
  <si>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</si>
  <si>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</si>
  <si>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</si>
  <si>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</si>
  <si>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</si>
  <si>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</si>
  <si>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</si>
  <si>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</si>
  <si>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</si>
  <si>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</si>
  <si>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</si>
  <si>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</si>
  <si>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</si>
  <si>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</si>
  <si>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</si>
  <si>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</si>
  <si>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</si>
  <si>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</si>
  <si>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</si>
  <si>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</si>
  <si>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</si>
  <si>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</si>
  <si>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</si>
  <si>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</si>
  <si>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</si>
  <si>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</si>
  <si>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</si>
  <si>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</si>
  <si>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</si>
  <si>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</si>
  <si>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</si>
  <si>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</si>
  <si>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</si>
  <si>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</si>
  <si>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</si>
  <si>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</si>
  <si>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</si>
  <si>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</si>
  <si>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</si>
  <si>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</si>
  <si>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</si>
  <si>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</si>
  <si>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</si>
  <si>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</si>
  <si>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</si>
  <si>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</si>
  <si>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</si>
  <si>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</si>
  <si>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</si>
  <si>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</si>
  <si>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</si>
  <si>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</si>
  <si>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</si>
  <si>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</si>
  <si>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</si>
  <si>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</si>
  <si>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</si>
  <si>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</si>
  <si>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</si>
  <si>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</si>
  <si>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</si>
  <si>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</si>
  <si>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</si>
  <si>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</si>
  <si>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</si>
  <si>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</si>
  <si>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</si>
  <si>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</si>
  <si>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</si>
  <si>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</si>
  <si>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</si>
  <si>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</si>
  <si>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</si>
  <si>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</si>
  <si>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</si>
  <si>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</si>
  <si>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</si>
  <si>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</si>
  <si>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</si>
  <si>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</si>
  <si>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</si>
  <si>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</si>
  <si>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</si>
  <si>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</si>
  <si>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</si>
  <si>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</si>
  <si>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</si>
  <si>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</si>
  <si>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</si>
  <si>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</si>
  <si>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</si>
  <si>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</si>
  <si>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</si>
  <si>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</si>
  <si>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</si>
  <si>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</si>
  <si>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</si>
  <si>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</si>
  <si>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</si>
  <si>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</si>
  <si>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</si>
  <si>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</si>
  <si>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</si>
  <si>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</si>
  <si>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</si>
  <si>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</si>
  <si>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</si>
  <si>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</si>
  <si>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</si>
  <si>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</si>
  <si>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</si>
  <si>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</si>
  <si>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</si>
  <si>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</si>
  <si>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</si>
  <si>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</si>
  <si>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</si>
  <si>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</si>
  <si>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</si>
  <si>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</si>
  <si>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</si>
  <si>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</si>
  <si>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</si>
  <si>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</si>
  <si>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</si>
  <si>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</si>
  <si>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</si>
  <si>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</si>
  <si>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</si>
  <si>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</si>
  <si>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</si>
  <si>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</si>
  <si>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</si>
  <si>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</si>
  <si>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</si>
  <si>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</si>
  <si>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</si>
  <si>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</si>
  <si>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</si>
  <si>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</si>
  <si>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</si>
  <si>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</si>
  <si>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</si>
  <si>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</si>
  <si>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</si>
  <si>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</si>
  <si>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</si>
  <si>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</si>
  <si>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</si>
  <si>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</si>
  <si>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</si>
  <si>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</si>
  <si>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</si>
  <si>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</si>
  <si>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</si>
  <si>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</si>
  <si>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</si>
  <si>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</si>
  <si>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</si>
  <si>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</si>
  <si>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</si>
  <si>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</si>
  <si>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</si>
  <si>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</si>
  <si>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</si>
  <si>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</si>
  <si>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</si>
  <si>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</si>
  <si>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</si>
  <si>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</si>
  <si>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</si>
  <si>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</si>
  <si>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</si>
  <si>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</si>
  <si>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</si>
  <si>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</si>
  <si>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</si>
  <si>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</si>
  <si>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</si>
  <si>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</si>
  <si>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</si>
  <si>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</si>
  <si>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</si>
  <si>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</si>
  <si>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</si>
  <si>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</si>
  <si>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</si>
  <si>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</si>
  <si>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</si>
  <si>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</si>
  <si>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</si>
  <si>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</si>
  <si>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</si>
  <si>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</si>
  <si>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</si>
  <si>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</si>
  <si>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</si>
  <si>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</si>
  <si>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</si>
  <si>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</si>
  <si>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</si>
  <si>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</si>
  <si>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</si>
  <si>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</si>
  <si>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</si>
  <si>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</si>
  <si>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</si>
  <si>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</si>
  <si>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</si>
  <si>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</si>
  <si>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</si>
  <si>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</si>
  <si>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</si>
  <si>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</si>
  <si>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</si>
  <si>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</si>
  <si>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</si>
  <si>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</si>
  <si>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</si>
  <si>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</si>
  <si>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</si>
  <si>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</si>
  <si>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</si>
  <si>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</si>
  <si>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</si>
  <si>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</si>
  <si>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</si>
  <si>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</si>
  <si>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</si>
  <si>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</si>
  <si>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</si>
  <si>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</si>
  <si>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</si>
  <si>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</si>
  <si>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</si>
  <si>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</si>
  <si>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</si>
  <si>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</si>
  <si>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</si>
  <si>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</si>
  <si>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</si>
  <si>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</si>
  <si>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</si>
  <si>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</si>
  <si>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</si>
  <si>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</si>
  <si>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</si>
  <si>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</si>
  <si>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</si>
  <si>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</si>
  <si>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</si>
  <si>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</si>
  <si>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</si>
  <si>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</si>
  <si>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</si>
  <si>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</si>
  <si>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</si>
  <si>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</si>
  <si>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</si>
  <si>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</si>
  <si>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</si>
  <si>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</si>
  <si>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</si>
  <si>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</si>
  <si>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</si>
  <si>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</si>
  <si>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</si>
  <si>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</si>
  <si>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</si>
  <si>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</si>
  <si>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</si>
  <si>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</si>
  <si>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</si>
  <si>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</si>
  <si>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</si>
  <si>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</si>
  <si>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</si>
  <si>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</si>
  <si>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</si>
  <si>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</si>
  <si>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</si>
  <si>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</si>
  <si>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</si>
  <si>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</si>
  <si>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</si>
  <si>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</si>
  <si>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</si>
  <si>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</si>
  <si>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</si>
  <si>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</si>
  <si>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</si>
  <si>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</si>
  <si>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</si>
  <si>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</si>
  <si>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</si>
  <si>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</si>
  <si>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</si>
  <si>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</si>
  <si>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</si>
  <si>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</si>
  <si>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</si>
  <si>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</si>
  <si>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</si>
  <si>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</si>
  <si>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</si>
  <si>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</si>
  <si>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</si>
  <si>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</si>
  <si>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</si>
  <si>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</si>
  <si>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</si>
  <si>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</si>
  <si>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</si>
  <si>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</si>
  <si>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</si>
  <si>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</si>
  <si>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</si>
  <si>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</si>
  <si>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</si>
  <si>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</si>
  <si>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</si>
  <si>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</si>
  <si>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</si>
  <si>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</si>
  <si>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</si>
  <si>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</si>
  <si>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</si>
  <si>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</si>
  <si>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</si>
  <si>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</si>
  <si>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</si>
  <si>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</si>
  <si>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</si>
  <si>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</si>
  <si>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</si>
  <si>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</si>
  <si>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</si>
  <si>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</si>
  <si>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</si>
  <si>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</si>
  <si>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</si>
  <si>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</si>
  <si>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</si>
  <si>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</si>
  <si>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</si>
  <si>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</si>
  <si>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</si>
  <si>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</si>
  <si>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</si>
  <si>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</si>
  <si>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</si>
  <si>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</si>
  <si>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</si>
  <si>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</si>
  <si>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</si>
  <si>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</si>
  <si>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</si>
  <si>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</si>
  <si>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</si>
  <si>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</si>
  <si>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</si>
  <si>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</si>
  <si>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</si>
  <si>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</si>
  <si>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</si>
  <si>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</si>
  <si>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</si>
  <si>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</si>
  <si>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</si>
  <si>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</si>
  <si>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</si>
  <si>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</si>
  <si>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</si>
  <si>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</si>
  <si>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</si>
  <si>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</si>
  <si>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</si>
  <si>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</si>
  <si>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</si>
  <si>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</si>
  <si>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</si>
  <si>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</si>
  <si>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</si>
  <si>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</si>
  <si>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</si>
  <si>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</si>
  <si>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</si>
  <si>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</si>
  <si>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</si>
  <si>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</si>
  <si>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</si>
  <si>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</si>
  <si>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</si>
  <si>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</si>
  <si>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</si>
  <si>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</si>
  <si>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</si>
  <si>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</si>
  <si>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</si>
  <si>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</si>
  <si>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</si>
  <si>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</si>
  <si>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</si>
  <si>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</si>
  <si>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</si>
  <si>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</si>
  <si>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</si>
  <si>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</si>
  <si>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</si>
  <si>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</si>
  <si>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</si>
  <si>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</si>
  <si>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</si>
  <si>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</si>
  <si>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</si>
  <si>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</si>
  <si>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</si>
  <si>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</si>
  <si>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</si>
  <si>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</si>
  <si>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</si>
  <si>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</si>
  <si>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</si>
  <si>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</si>
  <si>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</si>
  <si>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</si>
  <si>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</si>
  <si>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</si>
  <si>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</si>
  <si>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</si>
  <si>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</si>
  <si>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</si>
  <si>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</si>
  <si>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</si>
  <si>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</si>
  <si>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</si>
  <si>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</si>
  <si>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</si>
  <si>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</si>
  <si>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</si>
  <si>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</si>
  <si>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</si>
  <si>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</si>
  <si>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</si>
  <si>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</si>
  <si>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</si>
  <si>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</si>
  <si>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</si>
  <si>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</si>
  <si>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</si>
  <si>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</si>
  <si>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</si>
  <si>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</si>
  <si>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</si>
  <si>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</si>
  <si>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</si>
  <si>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</si>
  <si>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</si>
  <si>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</si>
  <si>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</si>
  <si>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</si>
  <si>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</si>
  <si>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</si>
  <si>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</si>
  <si>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</si>
  <si>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</si>
  <si>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</si>
  <si>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</si>
  <si>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</si>
  <si>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</si>
  <si>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</si>
  <si>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</si>
  <si>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</si>
  <si>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</si>
  <si>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</si>
  <si>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</si>
  <si>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</si>
  <si>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</si>
  <si>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</si>
  <si>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</si>
  <si>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</si>
  <si>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</si>
  <si>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</si>
  <si>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</si>
  <si>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</si>
  <si>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</si>
  <si>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</si>
  <si>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</si>
  <si>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</si>
  <si>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</si>
  <si>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</si>
  <si>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</si>
  <si>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</si>
  <si>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</si>
  <si>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</si>
  <si>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</si>
  <si>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</si>
  <si>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</si>
  <si>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</si>
  <si>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</si>
  <si>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</si>
  <si>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</si>
  <si>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</si>
  <si>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</si>
  <si>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</si>
  <si>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</si>
  <si>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</si>
  <si>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</si>
  <si>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</si>
  <si>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</si>
  <si>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</si>
  <si>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</si>
  <si>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</si>
  <si>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</si>
  <si>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</si>
  <si>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</si>
  <si>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</si>
  <si>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</si>
  <si>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</si>
  <si>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</si>
  <si>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</si>
  <si>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</si>
  <si>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</si>
  <si>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</si>
  <si>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</si>
  <si>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</si>
  <si>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</si>
  <si>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</si>
  <si>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</si>
  <si>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</si>
  <si>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</si>
  <si>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</si>
  <si>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</si>
  <si>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</si>
  <si>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</si>
  <si>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</si>
  <si>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</si>
  <si>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</si>
  <si>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</si>
  <si>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</si>
  <si>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</si>
  <si>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</si>
  <si>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</si>
  <si>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</si>
  <si>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</si>
  <si>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</si>
  <si>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</si>
  <si>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</si>
  <si>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</si>
  <si>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</si>
  <si>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</si>
  <si>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</si>
  <si>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</si>
  <si>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</si>
  <si>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</si>
  <si>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</si>
  <si>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</si>
  <si>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</si>
  <si>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</si>
  <si>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</si>
  <si>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</si>
  <si>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</si>
  <si>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</si>
  <si>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</si>
  <si>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</si>
  <si>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</si>
  <si>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</si>
  <si>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</si>
  <si>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</si>
  <si>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</si>
  <si>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</si>
  <si>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</si>
  <si>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</si>
  <si>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</si>
  <si>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</si>
  <si>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</si>
  <si>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</si>
  <si>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</si>
  <si>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</si>
  <si>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</si>
  <si>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</si>
  <si>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</si>
  <si>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</si>
  <si>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</si>
  <si>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</si>
  <si>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</si>
  <si>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</si>
  <si>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</si>
  <si>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</si>
  <si>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</si>
  <si>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</si>
  <si>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</si>
  <si>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</si>
  <si>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</si>
  <si>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</si>
  <si>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</si>
  <si>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</si>
  <si>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</si>
  <si>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</si>
  <si>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</si>
  <si>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</si>
  <si>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</si>
  <si>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</si>
  <si>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</si>
  <si>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</si>
  <si>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</si>
  <si>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</si>
  <si>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</si>
  <si>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</si>
  <si>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</si>
  <si>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</si>
  <si>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</si>
  <si>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</si>
  <si>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</si>
  <si>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</si>
  <si>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</si>
  <si>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</si>
  <si>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</si>
  <si>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</si>
  <si>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</si>
  <si>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</si>
  <si>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</si>
  <si>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</si>
  <si>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</si>
  <si>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</si>
  <si>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</si>
  <si>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</si>
  <si>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</si>
  <si>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</si>
  <si>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</si>
  <si>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</si>
  <si>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</si>
  <si>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</si>
  <si>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</si>
  <si>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</si>
  <si>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</si>
  <si>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</si>
  <si>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</si>
  <si>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</si>
  <si>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</si>
  <si>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</si>
  <si>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</si>
  <si>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</si>
  <si>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</si>
  <si>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</si>
  <si>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</si>
  <si>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</si>
  <si>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</si>
  <si>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</si>
  <si>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</si>
  <si>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</si>
  <si>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</si>
  <si>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</si>
  <si>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</si>
  <si>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</si>
  <si>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</si>
  <si>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</si>
  <si>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</si>
  <si>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</si>
  <si>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</si>
  <si>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</si>
  <si>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</si>
  <si>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</si>
  <si>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</si>
  <si>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</si>
  <si>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</si>
  <si>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</si>
  <si>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</si>
  <si>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</si>
  <si>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</si>
  <si>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</si>
  <si>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</si>
  <si>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</si>
  <si>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</si>
  <si>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</si>
  <si>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</si>
  <si>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</si>
  <si>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</si>
  <si>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</si>
  <si>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</si>
  <si>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</si>
  <si>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</si>
  <si>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</si>
  <si>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</si>
  <si>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</si>
  <si>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</si>
  <si>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</si>
  <si>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</si>
  <si>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</si>
  <si>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</si>
  <si>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</si>
  <si>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</si>
  <si>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</si>
  <si>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</si>
  <si>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</si>
  <si>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</si>
  <si>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</si>
  <si>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</si>
  <si>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</si>
  <si>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</si>
  <si>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</si>
  <si>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</si>
  <si>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</si>
  <si>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</si>
  <si>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</si>
  <si>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</si>
  <si>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</si>
  <si>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</si>
  <si>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</si>
  <si>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</si>
  <si>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</si>
  <si>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</si>
  <si>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</si>
  <si>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</si>
  <si>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</si>
  <si>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</si>
  <si>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</si>
  <si>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</si>
  <si>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</si>
  <si>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</si>
  <si>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</si>
  <si>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</si>
  <si>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</si>
  <si>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</si>
  <si>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</si>
  <si>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</si>
  <si>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</si>
  <si>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</si>
  <si>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</si>
  <si>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</si>
  <si>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</si>
  <si>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</si>
  <si>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</si>
  <si>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</si>
  <si>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</si>
  <si>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</si>
  <si>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</si>
  <si>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</si>
  <si>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</si>
  <si>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</si>
  <si>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</si>
  <si>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</si>
  <si>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</si>
  <si>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</si>
  <si>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</si>
  <si>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</si>
  <si>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</si>
  <si>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</si>
  <si>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</si>
  <si>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</si>
  <si>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</si>
  <si>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</si>
  <si>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</si>
  <si>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</si>
  <si>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</si>
  <si>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</si>
  <si>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</si>
  <si>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</si>
  <si>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</si>
  <si>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</si>
  <si>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</si>
  <si>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</si>
  <si>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</si>
  <si>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</si>
  <si>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</si>
  <si>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</si>
  <si>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</si>
  <si>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</si>
  <si>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</si>
  <si>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</si>
  <si>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</si>
  <si>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</si>
  <si>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</si>
  <si>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</si>
  <si>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</si>
  <si>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</si>
  <si>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</si>
  <si>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</si>
  <si>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</si>
  <si>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</si>
  <si>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</si>
  <si>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</si>
  <si>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</si>
  <si>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</si>
  <si>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</si>
  <si>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</si>
  <si>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</si>
  <si>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</si>
  <si>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</si>
  <si>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</si>
  <si>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</si>
  <si>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</si>
  <si>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</si>
  <si>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</si>
  <si>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</si>
  <si>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</si>
  <si>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</si>
  <si>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</si>
  <si>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</si>
  <si>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</si>
  <si>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</si>
  <si>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</si>
  <si>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</si>
  <si>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</si>
  <si>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</si>
  <si>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</si>
  <si>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</si>
  <si>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</si>
  <si>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</si>
  <si>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</si>
  <si>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</si>
  <si>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</si>
  <si>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</si>
  <si>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</si>
  <si>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</si>
  <si>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</si>
  <si>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</si>
  <si>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</si>
  <si>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</si>
  <si>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</si>
  <si>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</si>
  <si>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</si>
  <si>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</si>
  <si>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</si>
  <si>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</si>
  <si>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</si>
  <si>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</si>
  <si>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</si>
  <si>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</si>
  <si>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</si>
  <si>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</si>
  <si>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</si>
  <si>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</si>
  <si>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</si>
  <si>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</si>
  <si>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</si>
  <si>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</si>
  <si>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</si>
  <si>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</si>
  <si>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</si>
  <si>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</si>
  <si>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</si>
  <si>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</si>
  <si>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</si>
  <si>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</si>
  <si>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</si>
  <si>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</si>
  <si>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</si>
  <si>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</si>
  <si>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</si>
  <si>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</si>
  <si>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</si>
  <si>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</si>
  <si>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</si>
  <si>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</si>
  <si>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</si>
  <si>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</si>
  <si>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</si>
  <si>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</si>
  <si>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</si>
  <si>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</si>
  <si>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</si>
  <si>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</si>
  <si>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</si>
  <si>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</si>
  <si>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</si>
  <si>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</si>
  <si>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</si>
  <si>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</si>
  <si>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</si>
  <si>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</si>
  <si>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</si>
  <si>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</si>
  <si>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</si>
  <si>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</si>
  <si>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</si>
  <si>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</si>
  <si>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</si>
  <si>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</si>
  <si>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</si>
  <si>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</si>
  <si>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</si>
  <si>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</si>
  <si>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</si>
  <si>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</si>
  <si>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</si>
  <si>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</si>
  <si>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</si>
  <si>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</si>
  <si>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</si>
  <si>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</si>
  <si>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</si>
  <si>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</si>
  <si>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</si>
  <si>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</si>
  <si>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</si>
  <si>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</si>
  <si>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</si>
  <si>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</si>
  <si>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</si>
  <si>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</si>
  <si>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</si>
  <si>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</si>
  <si>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</si>
  <si>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</si>
  <si>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</si>
  <si>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</si>
  <si>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</si>
  <si>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</si>
  <si>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</si>
  <si>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</si>
  <si>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</si>
  <si>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</si>
  <si>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</si>
  <si>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</si>
  <si>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</si>
  <si>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</si>
  <si>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</si>
  <si>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</si>
  <si>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</si>
  <si>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</si>
  <si>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</si>
  <si>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</si>
  <si>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</si>
  <si>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</si>
  <si>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</si>
  <si>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</si>
  <si>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</si>
  <si>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</si>
  <si>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</si>
  <si>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</si>
  <si>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</si>
  <si>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</si>
  <si>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</si>
  <si>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</si>
  <si>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</si>
  <si>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</si>
  <si>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</si>
  <si>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</si>
  <si>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</si>
  <si>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</si>
  <si>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</si>
  <si>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</si>
  <si>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</si>
  <si>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</si>
  <si>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</si>
  <si>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</si>
  <si>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</si>
  <si>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</si>
  <si>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</si>
  <si>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</si>
  <si>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</si>
  <si>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</si>
  <si>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</si>
  <si>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</si>
  <si>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</si>
  <si>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</si>
  <si>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</si>
  <si>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</si>
  <si>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</si>
  <si>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</si>
  <si>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</si>
  <si>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</si>
  <si>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</si>
  <si>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</si>
  <si>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</si>
  <si>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</si>
  <si>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</si>
  <si>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</si>
  <si>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</si>
  <si>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</si>
  <si>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</si>
  <si>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</si>
  <si>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</si>
  <si>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</si>
  <si>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</si>
  <si>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</si>
  <si>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</si>
  <si>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</si>
  <si>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</si>
  <si>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</si>
  <si>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</si>
  <si>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</si>
  <si>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</si>
  <si>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</si>
  <si>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</si>
  <si>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</si>
  <si>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</si>
  <si>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</si>
  <si>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</si>
  <si>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</si>
  <si>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</si>
  <si>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</si>
  <si>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</si>
  <si>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</si>
  <si>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</si>
  <si>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</si>
  <si>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</si>
  <si>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</si>
  <si>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</si>
  <si>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</si>
  <si>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</si>
  <si>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</si>
  <si>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</si>
  <si>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</si>
  <si>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</si>
  <si>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</si>
  <si>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</si>
  <si>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</si>
  <si>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</si>
  <si>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</si>
  <si>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</si>
  <si>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</si>
  <si>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</si>
  <si>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</si>
  <si>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</si>
  <si>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</si>
  <si>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</si>
  <si>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</si>
  <si>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</si>
  <si>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</si>
  <si>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</si>
  <si>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</si>
  <si>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</si>
  <si>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</si>
  <si>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</si>
  <si>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</si>
  <si>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</si>
  <si>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</si>
  <si>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</si>
  <si>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</si>
  <si>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</si>
  <si>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</si>
  <si>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</si>
  <si>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</si>
  <si>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</si>
  <si>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</si>
  <si>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</si>
  <si>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</si>
  <si>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</si>
  <si>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</si>
  <si>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</si>
  <si>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</si>
  <si>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</si>
  <si>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</si>
  <si>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</si>
  <si>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</si>
  <si>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</si>
  <si>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</si>
  <si>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</si>
  <si>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</si>
  <si>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</si>
  <si>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</si>
  <si>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</si>
  <si>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</si>
  <si>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</si>
  <si>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</si>
  <si>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</si>
  <si>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</si>
  <si>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</si>
  <si>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</si>
  <si>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</si>
  <si>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</si>
  <si>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</si>
  <si>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</si>
  <si>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</si>
  <si>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</si>
  <si>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</si>
  <si>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</si>
  <si>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</si>
  <si>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</si>
  <si>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</si>
  <si>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</si>
  <si>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</si>
  <si>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</si>
  <si>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</si>
  <si>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</si>
  <si>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</si>
  <si>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</si>
  <si>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</si>
  <si>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</si>
  <si>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</si>
  <si>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</si>
  <si>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</si>
  <si>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</si>
  <si>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</si>
  <si>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</si>
  <si>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</si>
  <si>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</si>
  <si>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</si>
  <si>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</si>
  <si>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</si>
  <si>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</si>
  <si>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</si>
  <si>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</si>
  <si>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</si>
  <si>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</si>
  <si>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</si>
  <si>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</si>
  <si>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</si>
  <si>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</si>
  <si>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</si>
  <si>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</si>
  <si>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</si>
  <si>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</si>
  <si>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</si>
  <si>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</si>
  <si>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</si>
  <si>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</si>
  <si>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</si>
  <si>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</si>
  <si>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</si>
  <si>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</si>
  <si>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</si>
  <si>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</si>
  <si>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</si>
  <si>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</si>
  <si>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</si>
  <si>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</si>
  <si>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</si>
  <si>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</si>
  <si>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</si>
  <si>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</si>
  <si>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</si>
  <si>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</si>
  <si>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</si>
  <si>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</si>
  <si>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</si>
  <si>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</si>
  <si>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</si>
  <si>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</si>
  <si>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</si>
  <si>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</si>
  <si>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</si>
  <si>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</si>
  <si>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</si>
  <si>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</si>
  <si>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</si>
  <si>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</si>
  <si>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</si>
  <si>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</si>
  <si>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</si>
  <si>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</si>
  <si>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</si>
  <si>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</si>
  <si>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</si>
  <si>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</si>
  <si>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</si>
  <si>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</si>
  <si>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</si>
  <si>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</si>
  <si>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</si>
  <si>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</si>
  <si>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</si>
  <si>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</si>
  <si>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</si>
  <si>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</si>
  <si>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</si>
  <si>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</si>
  <si>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</si>
  <si>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</si>
  <si>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</si>
  <si>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</si>
  <si>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</si>
  <si>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</si>
  <si>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</si>
  <si>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</si>
  <si>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</si>
  <si>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</si>
  <si>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</si>
  <si>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</si>
  <si>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</si>
  <si>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</si>
  <si>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</si>
  <si>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</si>
  <si>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</si>
  <si>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</si>
  <si>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</si>
  <si>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</si>
  <si>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</si>
  <si>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</si>
  <si>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</si>
  <si>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</si>
  <si>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</si>
  <si>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</si>
  <si>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</si>
  <si>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</si>
  <si>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</si>
  <si>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</si>
  <si>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</si>
  <si>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</si>
  <si>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</si>
  <si>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</si>
  <si>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</si>
  <si>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</si>
  <si>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</si>
  <si>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</si>
  <si>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</si>
  <si>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</si>
  <si>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</si>
  <si>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</si>
  <si>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</si>
  <si>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</si>
  <si>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</si>
  <si>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</si>
  <si>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</si>
  <si>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</si>
  <si>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</si>
  <si>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</si>
  <si>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</si>
  <si>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</si>
  <si>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</si>
  <si>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</si>
  <si>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</si>
  <si>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</si>
  <si>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</si>
  <si>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</si>
  <si>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</si>
  <si>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</si>
  <si>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</si>
  <si>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</si>
  <si>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</si>
  <si>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</si>
  <si>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</si>
  <si>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</si>
  <si>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</si>
  <si>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</si>
  <si>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</si>
  <si>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</si>
  <si>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</si>
  <si>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</si>
  <si>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</si>
  <si>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</si>
  <si>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</si>
  <si>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</si>
  <si>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</si>
  <si>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</si>
  <si>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</si>
  <si>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</si>
  <si>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</si>
  <si>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</si>
  <si>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</si>
  <si>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</si>
  <si>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</si>
  <si>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</si>
  <si>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</si>
  <si>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</si>
  <si>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</si>
  <si>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</si>
  <si>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</si>
  <si>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</si>
  <si>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</si>
  <si>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</si>
  <si>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</si>
  <si>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</si>
  <si>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</si>
  <si>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</si>
  <si>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</si>
  <si>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</si>
  <si>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</si>
  <si>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</si>
  <si>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</si>
  <si>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</si>
  <si>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</si>
  <si>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</si>
  <si>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</si>
  <si>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</si>
  <si>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</si>
  <si>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</si>
  <si>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</si>
  <si>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</si>
  <si>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</si>
  <si>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</si>
  <si>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</si>
  <si>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</si>
  <si>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</si>
  <si>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</si>
  <si>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</si>
  <si>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</si>
  <si>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</si>
  <si>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</si>
  <si>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</si>
  <si>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</si>
  <si>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</si>
  <si>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</si>
  <si>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</si>
  <si>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</si>
  <si>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</si>
  <si>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</si>
  <si>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</si>
  <si>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</si>
  <si>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</si>
  <si>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</si>
  <si>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</si>
  <si>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</si>
  <si>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</si>
  <si>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</si>
  <si>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</si>
  <si>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</si>
  <si>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</si>
  <si>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</si>
  <si>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</si>
  <si>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</si>
  <si>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</si>
  <si>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</si>
  <si>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</si>
  <si>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</si>
  <si>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</si>
  <si>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</si>
  <si>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</si>
  <si>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</si>
  <si>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</si>
  <si>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</si>
  <si>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</si>
  <si>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</si>
  <si>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</si>
  <si>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</si>
  <si>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</si>
  <si>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</si>
  <si>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</si>
  <si>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</si>
  <si>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</si>
  <si>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</si>
  <si>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</si>
  <si>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</si>
  <si>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</si>
  <si>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</si>
  <si>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</si>
  <si>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</si>
  <si>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</si>
  <si>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</si>
  <si>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</si>
  <si>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</si>
  <si>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</si>
  <si>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</si>
  <si>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</si>
  <si>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</si>
  <si>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</si>
  <si>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</si>
  <si>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</si>
  <si>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</si>
  <si>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</si>
  <si>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</si>
  <si>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</si>
  <si>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</si>
  <si>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</si>
  <si>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</si>
  <si>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</si>
  <si>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</si>
  <si>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</si>
  <si>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</si>
  <si>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</si>
  <si>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</si>
  <si>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</si>
  <si>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</si>
  <si>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</si>
  <si>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</si>
  <si>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</si>
  <si>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</si>
  <si>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</si>
  <si>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</si>
  <si>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</si>
  <si>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</si>
  <si>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</si>
  <si>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</si>
  <si>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</si>
  <si>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</si>
  <si>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</si>
  <si>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</si>
  <si>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</si>
  <si>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</si>
  <si>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</si>
  <si>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</si>
  <si>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</si>
  <si>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</si>
  <si>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</si>
  <si>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</si>
  <si>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</si>
  <si>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</si>
  <si>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</si>
  <si>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</si>
  <si>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</si>
  <si>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</si>
  <si>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</si>
  <si>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</si>
  <si>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</si>
  <si>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</si>
  <si>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</si>
  <si>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</si>
  <si>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</si>
  <si>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</si>
  <si>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</si>
  <si>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</si>
  <si>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</si>
  <si>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</si>
  <si>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</si>
  <si>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</si>
  <si>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</si>
  <si>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</si>
  <si>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</si>
  <si>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</si>
  <si>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</si>
  <si>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</si>
  <si>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</si>
  <si>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</si>
  <si>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</si>
  <si>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</si>
  <si>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</si>
  <si>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</si>
  <si>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</si>
  <si>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</si>
  <si>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</si>
  <si>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</si>
  <si>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</si>
  <si>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</si>
  <si>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</si>
  <si>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</si>
  <si>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</si>
  <si>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</si>
  <si>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</si>
  <si>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</si>
  <si>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</si>
  <si>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</si>
  <si>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</si>
  <si>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</si>
  <si>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</si>
  <si>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</si>
  <si>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</si>
  <si>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</si>
  <si>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</si>
  <si>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</si>
  <si>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</si>
  <si>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</si>
  <si>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</si>
  <si>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</si>
  <si>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</si>
  <si>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</si>
  <si>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</si>
  <si>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</si>
  <si>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</si>
  <si>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</si>
  <si>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</si>
  <si>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</si>
  <si>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</si>
  <si>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</si>
  <si>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</si>
  <si>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</si>
  <si>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</si>
  <si>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</si>
  <si>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</si>
  <si>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</si>
  <si>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</si>
  <si>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</si>
  <si>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</si>
  <si>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</si>
  <si>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</si>
  <si>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</si>
  <si>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</si>
  <si>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</si>
  <si>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</si>
  <si>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</si>
  <si>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</si>
  <si>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</si>
  <si>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</si>
  <si>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</si>
  <si>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</si>
  <si>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</si>
  <si>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</si>
  <si>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</si>
  <si>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</si>
  <si>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</si>
  <si>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</si>
  <si>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</si>
  <si>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</si>
  <si>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</si>
  <si>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</si>
  <si>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</si>
  <si>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</si>
  <si>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</si>
  <si>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</si>
  <si>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</si>
  <si>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</si>
  <si>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</si>
  <si>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</si>
  <si>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</si>
  <si>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</si>
  <si>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</si>
  <si>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</si>
  <si>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</si>
  <si>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</si>
  <si>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</si>
  <si>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</si>
  <si>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</si>
  <si>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</si>
  <si>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</si>
  <si>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</si>
  <si>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</si>
  <si>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</si>
  <si>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</si>
  <si>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</si>
  <si>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</si>
  <si>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</si>
  <si>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</si>
  <si>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</si>
  <si>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</si>
  <si>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</si>
  <si>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</si>
  <si>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</si>
  <si>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</si>
  <si>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</si>
  <si>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</si>
  <si>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</si>
  <si>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</si>
  <si>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</si>
  <si>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</si>
  <si>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</si>
  <si>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</si>
  <si>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</si>
  <si>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</si>
  <si>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</si>
  <si>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</si>
  <si>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</si>
  <si>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</si>
  <si>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</si>
  <si>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</si>
  <si>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</si>
  <si>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</si>
  <si>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</si>
  <si>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</si>
  <si>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</si>
  <si>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</si>
  <si>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</si>
  <si>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</si>
  <si>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</si>
  <si>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</si>
  <si>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</si>
  <si>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</si>
  <si>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</si>
  <si>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</si>
  <si>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</si>
  <si>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</si>
  <si>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</si>
  <si>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</si>
  <si>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</si>
  <si>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</si>
  <si>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</si>
  <si>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</si>
  <si>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</si>
  <si>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</si>
  <si>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</si>
  <si>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</si>
  <si>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</si>
  <si>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</si>
  <si>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</si>
  <si>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</si>
  <si>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</si>
  <si>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</si>
  <si>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</si>
  <si>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</si>
  <si>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</si>
  <si>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</si>
  <si>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</si>
  <si>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</si>
  <si>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</si>
  <si>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</si>
  <si>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</si>
  <si>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</si>
  <si>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</si>
  <si>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</si>
  <si>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</si>
  <si>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</si>
  <si>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</si>
  <si>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</si>
  <si>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</si>
  <si>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</si>
  <si>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</si>
  <si>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</si>
  <si>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</si>
  <si>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</si>
  <si>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</si>
  <si>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</si>
  <si>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</si>
  <si>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</si>
  <si>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</si>
  <si>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</si>
  <si>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</si>
  <si>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</si>
  <si>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</si>
  <si>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</si>
  <si>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</si>
  <si>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</si>
  <si>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</si>
  <si>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</si>
  <si>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</si>
  <si>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</si>
  <si>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</si>
  <si>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</si>
  <si>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</si>
  <si>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</si>
  <si>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</si>
  <si>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</si>
  <si>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</si>
  <si>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</si>
  <si>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</si>
  <si>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</si>
  <si>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</si>
  <si>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</si>
  <si>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</si>
  <si>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</si>
  <si>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</si>
  <si>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</si>
  <si>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</si>
  <si>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</si>
  <si>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</si>
  <si>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</si>
  <si>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</si>
  <si>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</si>
  <si>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</si>
  <si>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</si>
  <si>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</si>
  <si>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</si>
  <si>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</si>
  <si>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</si>
  <si>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</si>
  <si>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</si>
  <si>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</si>
  <si>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</si>
  <si>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</si>
  <si>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</si>
  <si>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</si>
  <si>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</si>
  <si>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</si>
  <si>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</si>
  <si>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</si>
  <si>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</si>
  <si>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</si>
  <si>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</si>
  <si>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</si>
  <si>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</si>
  <si>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</si>
  <si>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</si>
  <si>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</si>
  <si>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</si>
  <si>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</si>
  <si>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</si>
  <si>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</si>
  <si>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</si>
  <si>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</si>
  <si>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</si>
  <si>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</si>
  <si>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</si>
  <si>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</si>
  <si>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</si>
  <si>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</si>
  <si>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</si>
  <si>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</si>
  <si>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</si>
  <si>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</si>
  <si>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</si>
  <si>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</si>
  <si>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</si>
  <si>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</si>
  <si>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</si>
  <si>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</si>
  <si>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</si>
  <si>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</si>
  <si>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</si>
  <si>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</si>
  <si>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</si>
  <si>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</si>
  <si>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</si>
  <si>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</si>
  <si>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</si>
  <si>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</si>
  <si>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</si>
  <si>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</si>
  <si>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</si>
  <si>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</si>
  <si>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</si>
  <si>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</si>
  <si>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</si>
  <si>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</si>
  <si>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</si>
  <si>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</si>
  <si>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</si>
  <si>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</si>
  <si>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</si>
  <si>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</si>
  <si>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</si>
  <si>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</si>
  <si>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</si>
  <si>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</si>
  <si>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</si>
  <si>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</si>
  <si>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</si>
  <si>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</si>
  <si>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</si>
  <si>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</si>
  <si>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</si>
  <si>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</si>
  <si>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</si>
  <si>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</si>
  <si>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</si>
  <si>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</si>
  <si>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</si>
  <si>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</si>
  <si>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</si>
  <si>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</si>
  <si>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</si>
  <si>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</si>
  <si>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</si>
  <si>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</si>
  <si>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</si>
  <si>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</si>
  <si>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</si>
  <si>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</si>
  <si>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</si>
  <si>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</si>
  <si>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</si>
  <si>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</si>
  <si>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</si>
  <si>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</si>
  <si>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</si>
  <si>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</si>
  <si>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</si>
  <si>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</si>
  <si>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</si>
  <si>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</si>
  <si>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</si>
  <si>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</si>
  <si>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</si>
  <si>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</si>
  <si>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</si>
  <si>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</si>
  <si>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</si>
  <si>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</si>
  <si>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</si>
  <si>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</si>
  <si>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</si>
  <si>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</si>
  <si>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</si>
  <si>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</si>
  <si>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</si>
  <si>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</si>
  <si>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</si>
  <si>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</si>
  <si>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</si>
  <si>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</si>
  <si>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</si>
  <si>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</si>
  <si>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</si>
  <si>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</si>
  <si>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</si>
  <si>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</si>
  <si>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</si>
  <si>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</si>
  <si>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</si>
  <si>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</si>
  <si>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</si>
  <si>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</si>
  <si>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</si>
  <si>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</si>
  <si>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</si>
  <si>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</si>
  <si>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</si>
  <si>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</si>
  <si>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</si>
  <si>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</si>
  <si>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</si>
  <si>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</si>
  <si>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</si>
  <si>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</si>
  <si>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</si>
  <si>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</si>
  <si>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</si>
  <si>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</si>
  <si>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</si>
  <si>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</si>
  <si>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</si>
  <si>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</si>
  <si>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</si>
  <si>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</si>
  <si>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</si>
  <si>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</si>
  <si>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</si>
  <si>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</si>
  <si>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</si>
  <si>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</si>
  <si>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</si>
  <si>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</si>
  <si>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</si>
  <si>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</si>
  <si>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</si>
  <si>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</si>
  <si>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</si>
  <si>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</si>
  <si>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</si>
  <si>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</si>
  <si>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</si>
  <si>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</si>
  <si>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</si>
  <si>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</si>
  <si>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</si>
  <si>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</si>
  <si>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</si>
  <si>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</si>
  <si>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</si>
  <si>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</si>
  <si>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</si>
  <si>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</si>
  <si>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</si>
  <si>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</si>
  <si>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</si>
  <si>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</si>
  <si>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</si>
  <si>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</si>
  <si>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</si>
  <si>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</si>
  <si>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</si>
  <si>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</si>
  <si>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</si>
  <si>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</si>
  <si>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</si>
  <si>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</si>
  <si>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</si>
  <si>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</si>
  <si>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</si>
  <si>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</si>
  <si>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</si>
  <si>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</si>
  <si>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</si>
  <si>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</si>
  <si>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</si>
  <si>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</si>
  <si>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</si>
  <si>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</si>
  <si>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</si>
  <si>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</si>
  <si>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</si>
  <si>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</si>
  <si>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</si>
  <si>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</si>
  <si>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</si>
  <si>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</si>
  <si>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</si>
  <si>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</si>
  <si>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</si>
  <si>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</si>
  <si>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</si>
  <si>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</si>
  <si>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</si>
  <si>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</si>
  <si>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</si>
  <si>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</si>
  <si>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</si>
  <si>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</si>
  <si>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</si>
  <si>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</si>
  <si>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</si>
  <si>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</si>
  <si>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</si>
  <si>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</si>
  <si>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</si>
  <si>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</si>
  <si>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</si>
  <si>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</si>
  <si>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</si>
  <si>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</si>
  <si>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</si>
  <si>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</si>
  <si>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</si>
  <si>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</si>
  <si>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</si>
  <si>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</si>
  <si>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</si>
  <si>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</si>
  <si>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</si>
  <si>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</si>
  <si>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</si>
  <si>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</si>
  <si>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</si>
  <si>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</si>
  <si>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</si>
  <si>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</si>
  <si>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</si>
  <si>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</si>
  <si>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</si>
  <si>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</si>
  <si>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</si>
  <si>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</si>
  <si>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</si>
  <si>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</si>
  <si>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</si>
  <si>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</si>
  <si>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</si>
  <si>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</si>
  <si>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</si>
  <si>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</si>
  <si>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</si>
  <si>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</si>
  <si>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</si>
  <si>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</si>
  <si>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</si>
  <si>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</si>
  <si>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</si>
  <si>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</si>
  <si>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</si>
  <si>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</si>
  <si>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</si>
  <si>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</si>
  <si>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</si>
  <si>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</si>
  <si>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</si>
  <si>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</si>
  <si>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</si>
  <si>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</si>
  <si>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</si>
  <si>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</si>
  <si>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</si>
  <si>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</si>
  <si>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</si>
  <si>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</si>
  <si>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</si>
  <si>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</si>
  <si>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</si>
  <si>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</si>
  <si>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</si>
  <si>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</si>
  <si>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</si>
  <si>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</si>
  <si>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</si>
  <si>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</si>
  <si>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</si>
  <si>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</si>
  <si>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</si>
  <si>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</si>
  <si>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</si>
  <si>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</si>
  <si>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</si>
  <si>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</si>
  <si>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</si>
  <si>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</si>
  <si>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</si>
  <si>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</si>
  <si>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</si>
  <si>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</si>
  <si>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</si>
  <si>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</si>
  <si>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</si>
  <si>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</si>
  <si>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</si>
  <si>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</si>
  <si>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</si>
  <si>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</si>
  <si>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</si>
  <si>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</si>
  <si>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</si>
  <si>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</si>
  <si>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</si>
  <si>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</si>
  <si>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</si>
  <si>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</si>
  <si>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</si>
  <si>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</si>
  <si>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</si>
  <si>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</si>
  <si>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</si>
  <si>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</si>
  <si>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</si>
  <si>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</si>
  <si>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</si>
  <si>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</si>
  <si>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</si>
  <si>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</si>
  <si>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</si>
  <si>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</si>
  <si>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</si>
  <si>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</si>
  <si>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</si>
  <si>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</si>
  <si>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</si>
  <si>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</si>
  <si>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</si>
  <si>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</si>
  <si>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</si>
  <si>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</si>
  <si>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</si>
  <si>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</si>
  <si>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</si>
  <si>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</si>
  <si>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</si>
  <si>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</si>
  <si>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</si>
  <si>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</si>
  <si>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</si>
  <si>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</si>
  <si>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</si>
  <si>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</si>
  <si>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</si>
  <si>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</si>
  <si>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</si>
  <si>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</si>
  <si>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</si>
  <si>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</si>
  <si>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</si>
  <si>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</si>
  <si>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</si>
  <si>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</si>
  <si>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</si>
  <si>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</si>
  <si>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</si>
  <si>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</si>
  <si>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</si>
  <si>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</si>
  <si>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</si>
  <si>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</si>
  <si>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</si>
  <si>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</si>
  <si>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</si>
  <si>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</si>
  <si>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</si>
  <si>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</si>
  <si>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</si>
  <si>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</si>
  <si>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</si>
  <si>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</si>
  <si>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</si>
  <si>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</si>
  <si>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</si>
  <si>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</si>
  <si>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</si>
  <si>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</si>
  <si>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</si>
  <si>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</si>
  <si>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</si>
  <si>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</si>
  <si>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</si>
  <si>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</si>
  <si>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</si>
  <si>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</si>
  <si>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</si>
  <si>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</si>
  <si>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</si>
  <si>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</si>
  <si>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</si>
  <si>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</si>
  <si>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</si>
  <si>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</si>
  <si>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</si>
  <si>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</si>
  <si>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</si>
  <si>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</si>
  <si>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</si>
  <si>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</si>
  <si>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</si>
  <si>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</si>
  <si>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</si>
  <si>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</si>
  <si>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</si>
  <si>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</si>
  <si>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</si>
  <si>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</si>
  <si>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</si>
  <si>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</si>
  <si>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</si>
  <si>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</si>
  <si>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</si>
  <si>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</si>
  <si>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</si>
  <si>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</si>
  <si>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</si>
  <si>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</si>
  <si>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</si>
  <si>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</si>
  <si>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</si>
  <si>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</si>
  <si>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</si>
  <si>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</si>
  <si>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</si>
  <si>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</si>
  <si>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</si>
  <si>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</si>
  <si>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</si>
  <si>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</si>
  <si>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</si>
  <si>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</si>
  <si>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</si>
  <si>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</si>
  <si>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</si>
  <si>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</si>
  <si>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</si>
  <si>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</si>
  <si>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</si>
  <si>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</si>
  <si>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</si>
  <si>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</si>
  <si>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</si>
  <si>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</si>
  <si>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</si>
  <si>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</si>
  <si>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</si>
  <si>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</si>
  <si>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</si>
  <si>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</si>
  <si>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</si>
  <si>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</si>
  <si>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</si>
  <si>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</si>
  <si>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</si>
  <si>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</si>
  <si>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</si>
  <si>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</si>
  <si>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</si>
  <si>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</si>
  <si>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</si>
  <si>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</si>
  <si>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</si>
  <si>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</si>
  <si>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</si>
  <si>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</si>
  <si>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</si>
  <si>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</si>
  <si>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</si>
  <si>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</si>
  <si>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</si>
  <si>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</si>
  <si>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</si>
  <si>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</si>
  <si>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</si>
  <si>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</si>
  <si>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</si>
  <si>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</si>
  <si>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</si>
  <si>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</si>
  <si>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</si>
  <si>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</si>
  <si>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</si>
  <si>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</si>
  <si>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</si>
  <si>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</si>
  <si>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</si>
  <si>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</si>
  <si>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</si>
  <si>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</si>
  <si>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</si>
  <si>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</si>
  <si>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</si>
  <si>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</si>
  <si>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</si>
  <si>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</si>
  <si>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</si>
  <si>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</si>
  <si>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</si>
  <si>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</si>
  <si>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</si>
  <si>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</si>
  <si>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</si>
  <si>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</si>
  <si>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</si>
  <si>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</si>
  <si>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</si>
  <si>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</si>
  <si>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</si>
  <si>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</si>
  <si>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</si>
  <si>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</si>
  <si>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</si>
  <si>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</si>
  <si>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</si>
  <si>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</si>
  <si>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</si>
  <si>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</si>
  <si>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</si>
  <si>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</si>
  <si>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</si>
  <si>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</si>
  <si>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</si>
  <si>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</si>
  <si>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</si>
  <si>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</si>
  <si>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</si>
  <si>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</si>
  <si>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</si>
  <si>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</si>
  <si>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</si>
  <si>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</si>
  <si>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</si>
  <si>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</si>
  <si>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</si>
  <si>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</si>
  <si>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</si>
  <si>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</si>
  <si>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</si>
  <si>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</si>
  <si>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</si>
  <si>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</si>
  <si>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</si>
  <si>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</si>
  <si>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</si>
  <si>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</si>
  <si>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</si>
  <si>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</si>
  <si>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</si>
  <si>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</si>
  <si>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</si>
  <si>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</si>
  <si>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</si>
  <si>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</si>
  <si>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</si>
  <si>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</si>
  <si>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</si>
  <si>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</si>
  <si>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</si>
  <si>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</si>
  <si>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</si>
  <si>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</si>
  <si>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</si>
  <si>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</si>
  <si>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</si>
  <si>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</si>
  <si>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</si>
  <si>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</si>
  <si>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</si>
  <si>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</si>
  <si>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</si>
  <si>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</si>
  <si>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</si>
  <si>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</si>
  <si>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</si>
  <si>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</si>
  <si>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</si>
  <si>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</si>
  <si>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</si>
  <si>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</si>
  <si>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</si>
  <si>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</si>
  <si>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</si>
  <si>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</si>
  <si>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</si>
  <si>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</si>
  <si>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</si>
  <si>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</si>
  <si>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</si>
  <si>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</si>
  <si>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</si>
  <si>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</si>
  <si>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</si>
  <si>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</si>
  <si>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</si>
  <si>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</si>
  <si>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</si>
  <si>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</si>
  <si>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</si>
  <si>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</si>
  <si>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</si>
  <si>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</si>
  <si>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</si>
  <si>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</si>
  <si>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</si>
  <si>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</si>
  <si>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</si>
  <si>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</si>
  <si>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</si>
  <si>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</si>
  <si>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</si>
  <si>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</si>
  <si>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</si>
  <si>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</si>
  <si>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</si>
  <si>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</si>
  <si>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</si>
  <si>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</si>
  <si>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</si>
  <si>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</si>
  <si>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</si>
  <si>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</si>
  <si>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</si>
  <si>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</si>
  <si>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</si>
  <si>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</si>
  <si>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</si>
  <si>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</si>
  <si>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</si>
  <si>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</si>
  <si>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</si>
  <si>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</si>
  <si>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</si>
  <si>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</si>
  <si>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</si>
  <si>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</si>
  <si>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</si>
  <si>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</si>
  <si>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</si>
  <si>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</si>
  <si>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</si>
  <si>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</si>
  <si>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</si>
  <si>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</si>
  <si>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</si>
  <si>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</si>
  <si>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</si>
  <si>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</si>
  <si>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</si>
  <si>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</si>
  <si>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</si>
  <si>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</si>
  <si>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</si>
  <si>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</si>
  <si>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</si>
  <si>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</si>
  <si>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</si>
  <si>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</si>
  <si>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</si>
  <si>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</si>
  <si>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</si>
  <si>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</si>
  <si>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</si>
  <si>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</si>
  <si>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</si>
  <si>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</si>
  <si>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</si>
  <si>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</si>
  <si>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</si>
  <si>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</si>
  <si>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</si>
  <si>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</si>
  <si>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</si>
  <si>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</si>
  <si>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</si>
  <si>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</si>
  <si>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</si>
  <si>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</si>
  <si>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</si>
  <si>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</si>
  <si>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</si>
  <si>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</si>
  <si>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</si>
  <si>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</si>
  <si>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</si>
  <si>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</si>
  <si>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</si>
  <si>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</si>
  <si>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</si>
  <si>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</si>
  <si>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</si>
  <si>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</si>
  <si>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</si>
  <si>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</si>
  <si>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</si>
  <si>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</si>
  <si>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</si>
  <si>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</si>
  <si>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</si>
  <si>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</si>
  <si>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</si>
  <si>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</si>
  <si>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</si>
  <si>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</si>
  <si>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</si>
  <si>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</si>
  <si>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</si>
  <si>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</si>
  <si>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</si>
  <si>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</si>
  <si>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</si>
  <si>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</si>
  <si>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</si>
  <si>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</si>
  <si>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</si>
  <si>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</si>
  <si>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</si>
  <si>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</si>
  <si>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</si>
  <si>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</si>
  <si>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</si>
  <si>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</si>
  <si>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</si>
  <si>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</si>
  <si>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</si>
  <si>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</si>
  <si>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</si>
  <si>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</si>
  <si>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</si>
  <si>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</si>
  <si>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</si>
  <si>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</si>
  <si>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</si>
  <si>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</si>
  <si>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</si>
  <si>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</si>
  <si>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</si>
  <si>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</si>
  <si>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</si>
  <si>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</si>
  <si>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</si>
  <si>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</si>
  <si>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</si>
  <si>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</si>
  <si>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</si>
  <si>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</si>
  <si>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</si>
  <si>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</si>
  <si>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</si>
  <si>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</si>
  <si>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</si>
  <si>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</si>
  <si>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</si>
  <si>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</si>
  <si>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</si>
  <si>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</si>
  <si>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</si>
  <si>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</si>
  <si>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</si>
  <si>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</si>
  <si>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</si>
  <si>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</si>
  <si>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</si>
  <si>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</si>
  <si>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</si>
  <si>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</si>
  <si>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</si>
  <si>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</si>
  <si>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</si>
  <si>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</si>
  <si>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</si>
  <si>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</si>
  <si>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</si>
  <si>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</si>
  <si>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</si>
  <si>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</si>
  <si>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</si>
  <si>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</si>
  <si>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</si>
  <si>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</si>
  <si>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</si>
  <si>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</si>
  <si>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</si>
  <si>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</si>
  <si>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</si>
  <si>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</si>
  <si>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</si>
  <si>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</si>
  <si>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</si>
  <si>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</si>
  <si>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</si>
  <si>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</si>
  <si>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</si>
  <si>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</si>
  <si>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</si>
  <si>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</si>
  <si>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</si>
  <si>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</si>
  <si>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</si>
  <si>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</si>
  <si>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</si>
  <si>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</si>
  <si>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</si>
  <si>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</si>
  <si>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</si>
  <si>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</si>
  <si>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</si>
  <si>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</si>
  <si>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</si>
  <si>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</si>
  <si>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</si>
  <si>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</si>
  <si>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</si>
  <si>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</si>
  <si>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</si>
  <si>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</si>
  <si>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</si>
  <si>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</si>
  <si>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</si>
  <si>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</si>
  <si>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</si>
  <si>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</si>
  <si>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</si>
  <si>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</si>
  <si>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</si>
  <si>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</si>
  <si>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</si>
  <si>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</si>
  <si>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</si>
  <si>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</si>
  <si>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</si>
  <si>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</si>
  <si>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</si>
  <si>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</si>
  <si>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</si>
  <si>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</si>
  <si>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</si>
  <si>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</si>
  <si>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</si>
  <si>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</si>
  <si>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</si>
  <si>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</si>
  <si>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</si>
  <si>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</si>
  <si>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</si>
  <si>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</si>
  <si>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</si>
  <si>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</si>
  <si>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</si>
  <si>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</si>
  <si>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</si>
  <si>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</si>
  <si>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</si>
  <si>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</si>
  <si>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</si>
  <si>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</si>
  <si>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</si>
  <si>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</si>
  <si>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</si>
  <si>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</si>
  <si>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</si>
  <si>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</si>
  <si>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</si>
  <si>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</si>
  <si>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</si>
  <si>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</si>
  <si>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</si>
  <si>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</si>
  <si>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</si>
  <si>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</si>
  <si>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</si>
  <si>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</si>
  <si>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</si>
  <si>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</si>
  <si>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</si>
  <si>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</si>
  <si>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</si>
  <si>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</si>
  <si>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</si>
  <si>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</si>
  <si>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</si>
  <si>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</si>
  <si>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</si>
  <si>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</si>
  <si>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</si>
  <si>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</si>
  <si>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</si>
  <si>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</si>
  <si>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</si>
  <si>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</si>
  <si>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</si>
  <si>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</si>
  <si>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</si>
  <si>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</si>
  <si>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</si>
  <si>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</si>
  <si>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</si>
  <si>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</si>
  <si>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</si>
  <si>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</si>
  <si>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</si>
  <si>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</si>
  <si>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</si>
  <si>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</si>
  <si>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</si>
  <si>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</si>
  <si>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</si>
  <si>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</si>
  <si>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</si>
  <si>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</si>
  <si>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</si>
  <si>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</si>
  <si>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</si>
  <si>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</si>
  <si>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</si>
  <si>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</si>
  <si>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</si>
  <si>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</si>
  <si>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</si>
  <si>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</si>
  <si>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</si>
  <si>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</si>
  <si>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</si>
  <si>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</si>
  <si>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</si>
  <si>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</si>
  <si>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</si>
  <si>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</si>
  <si>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</si>
  <si>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</si>
  <si>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</si>
  <si>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</si>
  <si>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</si>
  <si>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</si>
  <si>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</si>
  <si>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</si>
  <si>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</si>
  <si>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</si>
  <si>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</si>
  <si>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</si>
  <si>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</si>
  <si>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</si>
  <si>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</si>
  <si>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</si>
  <si>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</si>
  <si>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</si>
  <si>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</si>
  <si>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</si>
  <si>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</si>
  <si>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</si>
  <si>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</si>
  <si>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</si>
  <si>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</si>
  <si>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</si>
  <si>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</si>
  <si>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</si>
  <si>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</si>
  <si>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</si>
  <si>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</si>
  <si>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</si>
  <si>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</si>
  <si>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</si>
  <si>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</si>
  <si>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</si>
  <si>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</si>
  <si>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</si>
  <si>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</si>
  <si>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</si>
  <si>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</si>
  <si>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</si>
  <si>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</si>
  <si>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</si>
  <si>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</si>
  <si>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</si>
  <si>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</si>
  <si>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</si>
  <si>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</si>
  <si>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</si>
  <si>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</si>
  <si>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</si>
  <si>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</si>
  <si>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</si>
  <si>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</si>
  <si>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</si>
  <si>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</si>
  <si>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</si>
  <si>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</si>
  <si>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</si>
  <si>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</si>
  <si>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</si>
  <si>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</si>
  <si>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</si>
  <si>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</si>
  <si>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</si>
  <si>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</si>
  <si>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</si>
  <si>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</si>
  <si>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</si>
  <si>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</si>
  <si>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</si>
  <si>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</si>
  <si>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</si>
  <si>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</si>
  <si>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</si>
  <si>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</si>
  <si>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</si>
  <si>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</si>
  <si>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</si>
  <si>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</si>
  <si>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</si>
  <si>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</si>
  <si>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</si>
  <si>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</si>
  <si>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</si>
  <si>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</si>
  <si>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</si>
  <si>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</si>
  <si>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</si>
  <si>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</si>
  <si>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</si>
  <si>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</si>
  <si>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</si>
  <si>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</si>
  <si>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</si>
  <si>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</si>
  <si>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</si>
  <si>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</si>
  <si>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</si>
  <si>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</si>
  <si>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</si>
  <si>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</si>
  <si>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</si>
  <si>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</si>
  <si>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</si>
  <si>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</si>
  <si>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</si>
  <si>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</si>
  <si>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</si>
  <si>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</si>
  <si>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</si>
  <si>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</si>
  <si>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</si>
  <si>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</si>
  <si>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</si>
  <si>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</si>
  <si>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</si>
  <si>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</si>
  <si>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</si>
  <si>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</si>
  <si>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</si>
  <si>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</si>
  <si>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</si>
  <si>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</si>
  <si>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</si>
  <si>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</si>
  <si>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</si>
  <si>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</si>
  <si>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</si>
  <si>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</si>
  <si>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</si>
  <si>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</si>
  <si>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</si>
  <si>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</si>
  <si>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</si>
  <si>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</si>
  <si>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</si>
  <si>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</si>
  <si>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</si>
  <si>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</si>
  <si>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</si>
  <si>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</si>
  <si>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</si>
  <si>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</si>
  <si>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</si>
  <si>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</si>
  <si>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</si>
  <si>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</si>
  <si>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</si>
  <si>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</si>
  <si>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</si>
  <si>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</si>
  <si>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</si>
  <si>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</si>
  <si>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</si>
  <si>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</si>
  <si>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</si>
  <si>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</si>
  <si>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</si>
  <si>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</si>
  <si>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</si>
  <si>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</si>
  <si>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</si>
  <si>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</si>
  <si>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</si>
  <si>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</si>
  <si>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</si>
  <si>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</si>
  <si>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</si>
  <si>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</si>
  <si>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</si>
  <si>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</si>
  <si>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</si>
  <si>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</si>
  <si>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</si>
  <si>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</si>
  <si>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</si>
  <si>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</si>
  <si>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</si>
  <si>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</si>
  <si>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</si>
  <si>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</si>
  <si>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</si>
  <si>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</si>
  <si>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</si>
  <si>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</si>
  <si>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</si>
  <si>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</si>
  <si>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</si>
  <si>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</si>
  <si>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</si>
  <si>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</si>
  <si>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</si>
  <si>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</si>
  <si>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</si>
  <si>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</si>
  <si>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</si>
  <si>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</si>
  <si>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</si>
  <si>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</si>
  <si>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</si>
  <si>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</si>
  <si>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</si>
  <si>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</si>
  <si>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</si>
  <si>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</si>
  <si>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</si>
  <si>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</si>
  <si>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</si>
  <si>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</si>
  <si>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</si>
  <si>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</si>
  <si>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</si>
  <si>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</si>
  <si>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</si>
  <si>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</si>
  <si>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</si>
  <si>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</si>
  <si>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</si>
  <si>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</si>
  <si>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</si>
  <si>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</si>
  <si>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</si>
  <si>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</si>
  <si>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</si>
  <si>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</si>
  <si>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</si>
  <si>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</si>
  <si>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</si>
  <si>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</si>
  <si>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</si>
  <si>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</si>
  <si>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</si>
  <si>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</si>
  <si>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</si>
  <si>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</si>
  <si>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</si>
  <si>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</si>
  <si>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</si>
  <si>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</si>
  <si>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</si>
  <si>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</si>
  <si>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</si>
  <si>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</si>
  <si>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</si>
  <si>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</si>
  <si>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</si>
  <si>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</si>
  <si>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</si>
  <si>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</si>
  <si>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</si>
  <si>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</si>
  <si>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</si>
  <si>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</si>
  <si>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</si>
  <si>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</si>
  <si>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</si>
  <si>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</si>
  <si>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</si>
  <si>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</si>
  <si>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</si>
  <si>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</si>
  <si>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</si>
  <si>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</si>
  <si>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</si>
  <si>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</si>
  <si>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</si>
  <si>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</si>
  <si>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</si>
  <si>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</si>
  <si>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</si>
  <si>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</si>
  <si>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</si>
  <si>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</si>
  <si>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</si>
  <si>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</si>
  <si>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</si>
  <si>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</si>
  <si>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</si>
  <si>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</si>
  <si>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</si>
  <si>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</si>
  <si>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</si>
  <si>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</si>
  <si>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</si>
  <si>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</si>
  <si>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</si>
  <si>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</si>
  <si>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</si>
  <si>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</si>
  <si>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</si>
  <si>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</si>
  <si>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</si>
  <si>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</si>
  <si>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</si>
  <si>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</si>
  <si>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</si>
  <si>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</si>
  <si>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</si>
  <si>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</si>
  <si>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</si>
  <si>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</si>
  <si>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</si>
  <si>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</si>
  <si>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</si>
  <si>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</si>
  <si>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</si>
  <si>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</si>
  <si>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</si>
  <si>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</si>
  <si>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</si>
  <si>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</si>
  <si>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</si>
  <si>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</si>
  <si>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</si>
  <si>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</si>
  <si>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</si>
  <si>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</si>
  <si>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</si>
  <si>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</si>
  <si>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</si>
  <si>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</si>
  <si>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</si>
  <si>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</si>
  <si>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</si>
  <si>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</si>
  <si>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</si>
  <si>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</si>
  <si>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</si>
  <si>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</si>
  <si>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</si>
  <si>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</si>
  <si>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</si>
  <si>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</si>
  <si>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</si>
  <si>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</si>
  <si>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</si>
  <si>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</si>
  <si>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</si>
  <si>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</si>
  <si>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</si>
  <si>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</si>
  <si>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</si>
  <si>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</si>
  <si>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</si>
  <si>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</si>
  <si>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</si>
  <si>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</si>
  <si>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</si>
  <si>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</si>
  <si>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</si>
  <si>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</si>
  <si>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</si>
  <si>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</si>
  <si>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</si>
  <si>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</si>
  <si>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</si>
  <si>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</si>
  <si>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</si>
  <si>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</si>
  <si>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</si>
  <si>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</si>
  <si>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</si>
  <si>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</si>
  <si>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</si>
  <si>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</si>
  <si>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</si>
  <si>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</si>
  <si>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</si>
  <si>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</si>
  <si>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</si>
  <si>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</si>
  <si>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</si>
  <si>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</si>
  <si>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</si>
  <si>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</si>
  <si>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</si>
  <si>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</si>
  <si>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</si>
  <si>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</si>
  <si>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</si>
  <si>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</si>
  <si>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</si>
  <si>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</si>
  <si>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</si>
  <si>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</si>
  <si>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</si>
  <si>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</si>
  <si>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</si>
  <si>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</si>
  <si>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</si>
  <si>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</si>
  <si>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</si>
  <si>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</si>
  <si>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</si>
  <si>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</si>
  <si>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</si>
  <si>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</si>
  <si>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</si>
  <si>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</si>
  <si>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</si>
  <si>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</si>
  <si>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</si>
  <si>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</si>
  <si>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</si>
  <si>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</si>
  <si>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</si>
  <si>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</si>
  <si>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</si>
  <si>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</si>
  <si>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</si>
  <si>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</si>
  <si>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</si>
  <si>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</si>
  <si>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</si>
  <si>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</si>
  <si>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</si>
  <si>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</si>
  <si>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</si>
  <si>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</si>
  <si>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</si>
  <si>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</si>
  <si>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</si>
  <si>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</si>
  <si>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</si>
  <si>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</si>
  <si>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</si>
  <si>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</si>
  <si>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</si>
  <si>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</si>
  <si>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</si>
  <si>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</si>
  <si>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</si>
  <si>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</si>
  <si>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</si>
  <si>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</si>
  <si>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</si>
  <si>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</si>
  <si>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</si>
  <si>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</si>
  <si>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</si>
  <si>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</si>
  <si>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</si>
  <si>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</si>
  <si>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</si>
  <si>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</si>
  <si>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</si>
  <si>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</si>
  <si>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</si>
  <si>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</si>
  <si>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</si>
  <si>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</si>
  <si>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</si>
  <si>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</si>
  <si>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</si>
  <si>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</si>
  <si>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</si>
  <si>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</si>
  <si>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</si>
  <si>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</si>
  <si>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</si>
  <si>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</si>
  <si>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</si>
  <si>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</si>
  <si>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</si>
  <si>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</si>
  <si>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</si>
  <si>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</si>
  <si>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</si>
  <si>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</si>
  <si>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</si>
  <si>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</si>
  <si>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</si>
  <si>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</si>
  <si>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</si>
  <si>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</si>
  <si>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</si>
  <si>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</si>
  <si>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</si>
  <si>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</si>
  <si>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</si>
  <si>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</si>
  <si>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</si>
  <si>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</si>
  <si>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</si>
  <si>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</si>
  <si>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</si>
  <si>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</si>
  <si>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</si>
  <si>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</si>
  <si>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</si>
  <si>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</si>
  <si>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</si>
  <si>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</si>
  <si>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</si>
  <si>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</si>
  <si>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</si>
  <si>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</si>
  <si>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</si>
  <si>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</si>
  <si>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</si>
  <si>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</si>
  <si>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</si>
  <si>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</si>
  <si>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</si>
  <si>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</si>
  <si>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</si>
  <si>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</si>
  <si>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</si>
  <si>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</si>
  <si>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</si>
  <si>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</si>
  <si>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</si>
  <si>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</si>
  <si>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</si>
  <si>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</si>
  <si>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</si>
  <si>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</si>
  <si>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</si>
  <si>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</si>
  <si>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</si>
  <si>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</si>
  <si>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</si>
  <si>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</si>
  <si>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</si>
  <si>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</si>
  <si>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</si>
  <si>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</si>
  <si>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</si>
  <si>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</si>
  <si>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</si>
  <si>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</si>
  <si>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</si>
  <si>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</si>
  <si>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</si>
  <si>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</si>
  <si>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</si>
  <si>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</si>
  <si>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</si>
  <si>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</si>
  <si>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</si>
  <si>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</si>
  <si>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</si>
  <si>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</si>
  <si>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</si>
  <si>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</si>
  <si>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</si>
  <si>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</si>
  <si>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</si>
  <si>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</si>
  <si>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</si>
  <si>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</si>
  <si>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</si>
  <si>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</si>
  <si>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</si>
  <si>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</si>
  <si>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</si>
  <si>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</si>
  <si>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</si>
  <si>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</si>
  <si>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</si>
  <si>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</si>
  <si>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</si>
  <si>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</si>
  <si>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</si>
  <si>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</si>
  <si>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</si>
  <si>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</si>
  <si>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</si>
  <si>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</si>
  <si>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</si>
  <si>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</si>
  <si>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</si>
  <si>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</si>
  <si>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</si>
  <si>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</si>
  <si>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</si>
  <si>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</si>
  <si>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</si>
  <si>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</si>
  <si>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</si>
  <si>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</si>
  <si>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</si>
  <si>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</si>
  <si>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</si>
  <si>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</si>
  <si>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</si>
  <si>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</si>
  <si>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</si>
  <si>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</si>
  <si>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</si>
  <si>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</si>
  <si>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</si>
  <si>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</si>
  <si>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</si>
  <si>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</si>
  <si>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</si>
  <si>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</si>
  <si>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</si>
  <si>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</si>
  <si>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</si>
  <si>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</si>
  <si>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</si>
  <si>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</si>
  <si>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</si>
  <si>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</si>
  <si>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</si>
  <si>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</si>
  <si>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</si>
  <si>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</si>
  <si>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</si>
  <si>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</si>
  <si>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</si>
  <si>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</si>
  <si>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</si>
  <si>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</si>
  <si>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</si>
  <si>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</si>
  <si>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</si>
  <si>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</si>
  <si>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</si>
  <si>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</si>
  <si>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</si>
  <si>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</si>
  <si>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</si>
  <si>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</si>
  <si>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</si>
  <si>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</si>
  <si>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</si>
  <si>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</si>
  <si>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</si>
  <si>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</si>
  <si>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</si>
  <si>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</si>
  <si>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</si>
  <si>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</si>
  <si>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</si>
  <si>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</si>
  <si>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</si>
  <si>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</si>
  <si>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</si>
  <si>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</si>
  <si>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</si>
  <si>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</si>
  <si>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</si>
  <si>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</si>
  <si>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</si>
  <si>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</si>
  <si>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</si>
  <si>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</si>
  <si>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</si>
  <si>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</si>
  <si>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</si>
  <si>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</si>
  <si>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</si>
  <si>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</si>
  <si>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</si>
  <si>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</si>
  <si>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</si>
  <si>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</si>
  <si>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</si>
  <si>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</si>
  <si>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</si>
  <si>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</si>
  <si>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</si>
  <si>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</si>
  <si>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</si>
  <si>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</si>
  <si>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</si>
  <si>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</si>
  <si>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</si>
  <si>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</si>
  <si>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</si>
  <si>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</si>
  <si>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</si>
  <si>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</si>
  <si>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</si>
  <si>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</si>
  <si>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</si>
  <si>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</si>
  <si>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</si>
  <si>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</si>
  <si>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</si>
  <si>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</si>
  <si>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</si>
  <si>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</si>
  <si>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</si>
  <si>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</si>
  <si>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</si>
  <si>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</si>
  <si>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</si>
  <si>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</si>
  <si>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</si>
  <si>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</si>
  <si>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</si>
  <si>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</si>
  <si>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</si>
  <si>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</si>
  <si>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</si>
  <si>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</si>
  <si>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</si>
  <si>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</si>
  <si>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</si>
  <si>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</si>
  <si>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</si>
  <si>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</si>
  <si>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</si>
  <si>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</si>
  <si>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</si>
  <si>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</si>
  <si>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</si>
  <si>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</si>
  <si>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</si>
  <si>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</si>
  <si>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</si>
  <si>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</si>
  <si>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</si>
  <si>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</si>
  <si>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</si>
  <si>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</si>
  <si>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</si>
  <si>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</si>
  <si>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</si>
  <si>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</si>
  <si>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</si>
  <si>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</si>
  <si>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</si>
  <si>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</si>
  <si>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</si>
  <si>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</si>
  <si>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</si>
  <si>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</si>
  <si>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</si>
  <si>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</si>
  <si>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</si>
  <si>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</si>
  <si>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</si>
  <si>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</si>
  <si>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</si>
  <si>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</si>
  <si>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</si>
  <si>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</si>
  <si>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</si>
  <si>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</si>
  <si>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</si>
  <si>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</si>
  <si>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</si>
  <si>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</si>
  <si>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</si>
  <si>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</si>
  <si>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</si>
  <si>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</si>
  <si>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</si>
  <si>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</si>
  <si>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</si>
  <si>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</si>
  <si>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</si>
  <si>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</si>
  <si>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</si>
  <si>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</si>
  <si>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</si>
  <si>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</si>
  <si>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</si>
  <si>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</si>
  <si>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</si>
  <si>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</si>
  <si>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</si>
  <si>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</si>
  <si>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</si>
  <si>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</si>
  <si>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</si>
  <si>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</si>
  <si>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</si>
  <si>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</si>
  <si>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</si>
  <si>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</si>
  <si>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</si>
  <si>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</si>
  <si>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</si>
  <si>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</si>
  <si>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</si>
  <si>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</si>
  <si>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</si>
  <si>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</si>
  <si>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</si>
  <si>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</si>
  <si>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</si>
  <si>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</si>
  <si>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</si>
  <si>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</si>
  <si>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</si>
  <si>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</si>
  <si>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</si>
  <si>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</si>
  <si>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</si>
  <si>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</si>
  <si>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</si>
  <si>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</si>
  <si>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</si>
  <si>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</si>
  <si>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</si>
  <si>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</si>
  <si>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</si>
  <si>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</si>
  <si>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</si>
  <si>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</si>
  <si>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</si>
  <si>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</si>
  <si>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</si>
  <si>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</si>
  <si>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</si>
  <si>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</si>
  <si>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</si>
  <si>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</si>
  <si>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</si>
  <si>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</si>
  <si>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</si>
  <si>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</si>
  <si>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</si>
  <si>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</si>
  <si>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</si>
  <si>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</si>
  <si>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</si>
  <si>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</si>
  <si>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</si>
  <si>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</si>
  <si>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</si>
  <si>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</si>
  <si>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</si>
  <si>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</si>
  <si>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</si>
  <si>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</si>
  <si>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</si>
  <si>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</si>
  <si>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</si>
  <si>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</si>
  <si>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</si>
  <si>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</si>
  <si>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</si>
  <si>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</si>
  <si>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</si>
  <si>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</si>
  <si>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</si>
  <si>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</si>
  <si>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</si>
  <si>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</si>
  <si>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</si>
  <si>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</si>
  <si>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</si>
  <si>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</si>
  <si>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</si>
  <si>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</si>
  <si>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</si>
  <si>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</si>
  <si>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</si>
  <si>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</si>
  <si>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</si>
  <si>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</si>
  <si>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</si>
  <si>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</si>
  <si>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</si>
  <si>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</si>
  <si>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</si>
  <si>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</si>
  <si>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</si>
  <si>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</si>
  <si>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</si>
  <si>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</si>
  <si>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</si>
  <si>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</si>
  <si>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</si>
  <si>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</si>
  <si>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</si>
  <si>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</si>
  <si>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</si>
  <si>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</si>
  <si>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</si>
  <si>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</si>
  <si>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</si>
  <si>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</si>
  <si>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</si>
  <si>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</si>
  <si>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</si>
  <si>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</si>
  <si>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</si>
  <si>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</si>
  <si>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</si>
  <si>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</si>
  <si>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</si>
  <si>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</si>
  <si>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</si>
  <si>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</si>
  <si>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</si>
  <si>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</si>
  <si>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</si>
  <si>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</si>
  <si>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</si>
  <si>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</si>
  <si>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</si>
  <si>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</si>
  <si>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</si>
  <si>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</si>
  <si>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</si>
  <si>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</si>
  <si>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</si>
  <si>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</si>
  <si>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</si>
  <si>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</si>
  <si>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</si>
  <si>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</si>
  <si>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</si>
  <si>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</si>
  <si>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</si>
  <si>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</si>
  <si>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</si>
  <si>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</si>
  <si>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</si>
  <si>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</si>
  <si>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</si>
  <si>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</si>
  <si>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</si>
  <si>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</si>
  <si>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</si>
  <si>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</si>
  <si>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</si>
  <si>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</si>
  <si>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</si>
  <si>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</si>
  <si>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</si>
  <si>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</si>
  <si>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</si>
  <si>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</si>
  <si>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</si>
  <si>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</si>
  <si>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</si>
  <si>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</si>
  <si>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</si>
  <si>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</si>
  <si>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</si>
  <si>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</si>
  <si>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</si>
  <si>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</si>
  <si>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</si>
  <si>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</si>
  <si>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</si>
  <si>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</si>
  <si>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</si>
  <si>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</si>
  <si>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</si>
  <si>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</si>
  <si>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</si>
  <si>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</si>
  <si>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</si>
  <si>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</si>
  <si>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</si>
  <si>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</si>
  <si>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</si>
  <si>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</si>
  <si>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</si>
  <si>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</si>
  <si>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</si>
  <si>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</si>
  <si>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</si>
  <si>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</si>
  <si>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</si>
  <si>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</si>
  <si>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</si>
  <si>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</si>
  <si>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</si>
  <si>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</si>
  <si>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</si>
  <si>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</si>
  <si>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</si>
  <si>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</si>
  <si>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</si>
  <si>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</si>
  <si>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</si>
  <si>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</si>
  <si>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</si>
  <si>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</si>
  <si>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</si>
  <si>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</si>
  <si>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</si>
  <si>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</si>
  <si>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</si>
  <si>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</si>
  <si>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</si>
  <si>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</si>
  <si>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</si>
  <si>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</si>
  <si>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</si>
  <si>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</si>
  <si>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</si>
  <si>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</si>
  <si>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</si>
  <si>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</si>
  <si>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</si>
  <si>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</si>
  <si>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</si>
  <si>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</si>
  <si>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</si>
  <si>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</si>
  <si>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</si>
  <si>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</si>
  <si>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</si>
  <si>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</si>
  <si>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</si>
  <si>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</si>
  <si>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</si>
  <si>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</si>
  <si>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</si>
  <si>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</si>
  <si>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</si>
  <si>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</si>
  <si>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</si>
  <si>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</si>
  <si>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</si>
  <si>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</si>
  <si>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</si>
  <si>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</si>
  <si>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</si>
  <si>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</si>
  <si>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</si>
  <si>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</si>
  <si>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</si>
  <si>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</si>
  <si>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</si>
  <si>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</si>
  <si>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</si>
  <si>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</si>
  <si>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</si>
  <si>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</si>
  <si>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</si>
  <si>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</si>
  <si>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</si>
  <si>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</si>
  <si>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</si>
  <si>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</si>
  <si>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</si>
  <si>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</si>
  <si>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</si>
  <si>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</si>
  <si>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</si>
  <si>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</si>
  <si>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</si>
  <si>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</si>
  <si>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</si>
  <si>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</si>
  <si>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</si>
  <si>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</si>
  <si>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</si>
  <si>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</si>
  <si>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</si>
  <si>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</si>
  <si>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</si>
  <si>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</si>
  <si>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</si>
  <si>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</si>
  <si>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</si>
  <si>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</si>
  <si>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</si>
  <si>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</si>
  <si>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</si>
  <si>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</si>
  <si>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</si>
  <si>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</si>
  <si>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</si>
  <si>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</si>
  <si>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</si>
  <si>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</si>
  <si>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</si>
  <si>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</si>
  <si>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</si>
  <si>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</si>
  <si>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</si>
  <si>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</si>
  <si>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</si>
  <si>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</si>
  <si>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</si>
  <si>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</si>
  <si>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</si>
  <si>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</si>
  <si>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</si>
  <si>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</si>
  <si>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</si>
  <si>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</si>
  <si>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</si>
  <si>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</si>
  <si>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</si>
  <si>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</si>
  <si>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</si>
  <si>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</si>
  <si>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</si>
  <si>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</si>
  <si>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</si>
  <si>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</si>
  <si>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</si>
  <si>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</si>
  <si>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</si>
  <si>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</si>
  <si>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</si>
  <si>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</si>
  <si>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</si>
  <si>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</si>
  <si>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</si>
  <si>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</si>
  <si>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</si>
  <si>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</si>
  <si>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</si>
  <si>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</si>
  <si>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</si>
  <si>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</si>
  <si>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</si>
  <si>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</si>
  <si>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</si>
  <si>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</si>
  <si>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</si>
  <si>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</si>
  <si>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</si>
  <si>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</si>
  <si>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</si>
  <si>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</si>
  <si>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</si>
  <si>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</si>
  <si>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</si>
  <si>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</si>
  <si>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</si>
  <si>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</si>
  <si>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</si>
  <si>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</si>
  <si>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</si>
  <si>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</si>
  <si>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</si>
  <si>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</si>
  <si>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</si>
  <si>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</si>
  <si>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</si>
  <si>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</si>
  <si>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</si>
  <si>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</si>
  <si>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</si>
  <si>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</si>
  <si>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</si>
  <si>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</si>
  <si>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</si>
  <si>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</si>
  <si>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</si>
  <si>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</si>
  <si>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</si>
  <si>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</si>
  <si>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</si>
  <si>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</si>
  <si>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</si>
  <si>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</si>
  <si>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</si>
  <si>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</si>
  <si>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</si>
  <si>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</si>
  <si>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</si>
  <si>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</si>
  <si>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</si>
  <si>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</si>
  <si>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</si>
  <si>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</si>
  <si>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</si>
  <si>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</si>
  <si>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</si>
  <si>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</si>
  <si>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</si>
  <si>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</si>
  <si>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</si>
  <si>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</si>
  <si>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</si>
  <si>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</si>
  <si>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</si>
  <si>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</si>
  <si>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</si>
  <si>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</si>
  <si>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</si>
  <si>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</si>
  <si>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</si>
  <si>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</si>
  <si>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</si>
  <si>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</si>
  <si>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</si>
  <si>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</si>
  <si>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</si>
  <si>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</si>
  <si>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</si>
  <si>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</si>
  <si>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</si>
  <si>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</si>
  <si>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</si>
  <si>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</si>
  <si>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</si>
  <si>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</si>
  <si>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</si>
  <si>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</si>
  <si>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</si>
  <si>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</si>
  <si>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</si>
  <si>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</si>
  <si>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</si>
  <si>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</si>
  <si>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</si>
  <si>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</si>
  <si>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</si>
  <si>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</si>
  <si>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</si>
  <si>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</si>
  <si>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</si>
  <si>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</si>
  <si>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</si>
  <si>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</si>
  <si>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</si>
  <si>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</si>
  <si>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</si>
  <si>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</si>
  <si>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</si>
  <si>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</si>
  <si>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</si>
  <si>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</si>
  <si>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</si>
  <si>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</si>
  <si>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</si>
  <si>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</si>
  <si>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</si>
  <si>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</si>
  <si>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</si>
  <si>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</si>
  <si>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</si>
  <si>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</si>
  <si>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</si>
  <si>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</si>
  <si>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</si>
  <si>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</si>
  <si>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</si>
  <si>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</si>
  <si>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</si>
  <si>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</si>
  <si>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</si>
  <si>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</si>
  <si>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</si>
  <si>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</si>
  <si>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</si>
  <si>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</si>
  <si>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</si>
  <si>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</si>
  <si>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</si>
  <si>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</si>
  <si>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</si>
  <si>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</si>
  <si>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</si>
  <si>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</si>
  <si>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</si>
  <si>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</si>
  <si>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</si>
  <si>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</si>
  <si>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</si>
  <si>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</si>
  <si>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</si>
  <si>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</si>
  <si>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</si>
  <si>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</si>
  <si>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</si>
  <si>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</si>
  <si>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</si>
  <si>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</si>
  <si>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</si>
  <si>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</si>
  <si>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</si>
  <si>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</si>
  <si>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</si>
  <si>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</si>
  <si>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</si>
  <si>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</si>
  <si>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</si>
  <si>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</si>
  <si>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</si>
  <si>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</si>
  <si>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</si>
  <si>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</si>
  <si>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</si>
  <si>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</si>
  <si>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</si>
  <si>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</si>
  <si>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</si>
  <si>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</si>
  <si>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</si>
  <si>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</si>
  <si>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</si>
  <si>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</si>
  <si>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</si>
  <si>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</si>
  <si>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</si>
  <si>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</si>
  <si>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</si>
  <si>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</si>
  <si>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</si>
  <si>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</si>
  <si>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</si>
  <si>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</si>
  <si>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</si>
  <si>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</si>
  <si>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</si>
  <si>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</si>
  <si>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</si>
  <si>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</si>
  <si>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</si>
  <si>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</si>
  <si>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</si>
  <si>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</si>
  <si>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</si>
  <si>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</si>
  <si>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</si>
  <si>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</si>
  <si>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</si>
  <si>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</si>
  <si>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</si>
  <si>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</si>
  <si>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</si>
  <si>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</si>
  <si>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</si>
  <si>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</si>
  <si>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</si>
  <si>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</si>
  <si>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</si>
  <si>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</si>
  <si>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</si>
  <si>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</si>
  <si>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</si>
  <si>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</si>
  <si>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</si>
  <si>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</si>
  <si>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</si>
  <si>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</si>
  <si>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</si>
  <si>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</si>
  <si>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</si>
  <si>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</si>
  <si>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</si>
  <si>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</si>
  <si>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</si>
  <si>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</si>
  <si>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</si>
  <si>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</si>
  <si>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</si>
  <si>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</si>
  <si>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</si>
  <si>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</si>
  <si>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</si>
  <si>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</si>
  <si>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</si>
  <si>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</si>
  <si>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</si>
  <si>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</si>
  <si>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</si>
  <si>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</si>
  <si>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</si>
  <si>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</si>
  <si>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</si>
  <si>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</si>
  <si>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</si>
  <si>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</si>
  <si>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</si>
  <si>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</si>
  <si>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</si>
  <si>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</si>
  <si>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</si>
  <si>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</si>
  <si>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</si>
  <si>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</si>
  <si>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</si>
  <si>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</si>
  <si>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</si>
  <si>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</si>
  <si>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</si>
  <si>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</si>
  <si>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</si>
  <si>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</si>
  <si>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</si>
  <si>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</si>
  <si>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</si>
  <si>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</si>
  <si>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</si>
  <si>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</si>
  <si>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</si>
  <si>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</si>
  <si>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</si>
  <si>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</si>
  <si>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</si>
  <si>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</si>
  <si>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</si>
  <si>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</si>
  <si>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</si>
  <si>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</si>
  <si>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</si>
  <si>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</si>
  <si>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</si>
  <si>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</si>
  <si>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</si>
  <si>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</si>
  <si>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</si>
  <si>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</si>
  <si>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</si>
  <si>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</si>
  <si>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</si>
  <si>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</si>
  <si>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</si>
  <si>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</si>
  <si>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</si>
  <si>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</si>
  <si>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</si>
  <si>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</si>
  <si>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</si>
  <si>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</si>
  <si>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</si>
  <si>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</si>
  <si>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</si>
  <si>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</si>
  <si>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</si>
  <si>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</si>
  <si>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</si>
  <si>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</si>
  <si>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</si>
  <si>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</si>
  <si>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</si>
  <si>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</si>
  <si>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</si>
  <si>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</si>
  <si>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</si>
  <si>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</si>
  <si>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</si>
  <si>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</si>
  <si>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</si>
  <si>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</si>
  <si>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</si>
  <si>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</si>
  <si>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</si>
  <si>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</si>
  <si>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</si>
  <si>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</si>
  <si>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</si>
  <si>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</si>
  <si>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</si>
  <si>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</si>
  <si>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</si>
  <si>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</si>
  <si>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</si>
  <si>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</si>
  <si>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</si>
  <si>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</si>
  <si>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</si>
  <si>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</si>
  <si>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</si>
  <si>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</si>
  <si>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</si>
  <si>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</si>
  <si>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</si>
  <si>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</si>
  <si>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</si>
  <si>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</si>
  <si>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</si>
  <si>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</si>
  <si>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</si>
  <si>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</si>
  <si>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</si>
  <si>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</si>
  <si>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</si>
  <si>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</si>
  <si>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</si>
  <si>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</si>
  <si>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</si>
  <si>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</si>
  <si>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</si>
  <si>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</si>
  <si>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</si>
  <si>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</si>
  <si>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</si>
  <si>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</si>
  <si>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</si>
  <si>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</si>
  <si>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</si>
  <si>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</si>
  <si>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</si>
  <si>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</si>
  <si>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</si>
  <si>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</si>
  <si>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</si>
  <si>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</si>
  <si>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</si>
  <si>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</si>
  <si>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</si>
  <si>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</si>
  <si>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</si>
  <si>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</si>
  <si>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</si>
  <si>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</si>
  <si>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</si>
  <si>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</si>
  <si>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</si>
  <si>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</si>
  <si>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</si>
  <si>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</si>
  <si>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</si>
  <si>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</si>
  <si>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</si>
  <si>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</si>
  <si>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</si>
  <si>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</si>
  <si>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</si>
  <si>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</si>
  <si>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</si>
  <si>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</si>
  <si>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</si>
  <si>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</si>
  <si>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</si>
  <si>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</si>
  <si>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</si>
  <si>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</si>
  <si>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</si>
  <si>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</si>
  <si>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</si>
  <si>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</si>
  <si>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</si>
  <si>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</si>
  <si>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</si>
  <si>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</si>
  <si>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</si>
  <si>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</si>
  <si>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</si>
  <si>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</si>
  <si>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</si>
  <si>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</si>
  <si>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</si>
  <si>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</si>
  <si>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</si>
  <si>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</si>
  <si>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</si>
  <si>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</si>
  <si>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</si>
  <si>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</si>
  <si>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</si>
  <si>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</si>
  <si>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</si>
  <si>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</si>
  <si>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</si>
  <si>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</si>
  <si>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</si>
  <si>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</si>
  <si>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</si>
  <si>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</si>
  <si>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</si>
  <si>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</si>
  <si>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</si>
  <si>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</si>
  <si>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</si>
  <si>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</si>
  <si>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</si>
  <si>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</si>
  <si>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</si>
  <si>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</si>
  <si>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</si>
  <si>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</si>
  <si>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</si>
  <si>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</si>
  <si>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</si>
  <si>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</si>
  <si>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</si>
  <si>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</si>
  <si>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</si>
  <si>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</si>
  <si>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</si>
  <si>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</si>
  <si>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</si>
  <si>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</si>
  <si>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</si>
  <si>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</si>
  <si>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</si>
  <si>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</si>
  <si>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</si>
  <si>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</si>
  <si>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</si>
  <si>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</si>
  <si>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</si>
  <si>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</si>
  <si>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</si>
  <si>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</si>
  <si>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</si>
  <si>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</si>
  <si>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</si>
  <si>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</si>
  <si>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</si>
  <si>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</si>
  <si>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</si>
  <si>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</si>
  <si>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</si>
  <si>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</si>
  <si>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</si>
  <si>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</si>
  <si>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</si>
  <si>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</si>
  <si>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</si>
  <si>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</si>
  <si>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</si>
  <si>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</si>
  <si>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</si>
  <si>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</si>
  <si>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</si>
  <si>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</si>
  <si>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</si>
  <si>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</si>
  <si>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</si>
  <si>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</si>
  <si>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</si>
  <si>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</si>
  <si>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</si>
  <si>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</si>
  <si>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</si>
  <si>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</si>
  <si>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</si>
  <si>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</si>
  <si>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</si>
  <si>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</si>
  <si>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</si>
  <si>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</si>
  <si>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</si>
  <si>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</si>
  <si>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</si>
  <si>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</si>
  <si>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</si>
  <si>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</si>
  <si>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</si>
  <si>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</si>
  <si>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</si>
  <si>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</si>
  <si>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</si>
  <si>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</si>
  <si>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</si>
  <si>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</si>
  <si>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</si>
  <si>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</si>
  <si>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</si>
  <si>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</si>
  <si>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</si>
  <si>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</si>
  <si>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</si>
  <si>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</si>
  <si>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</si>
  <si>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</si>
  <si>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</si>
  <si>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</si>
  <si>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</si>
  <si>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</si>
  <si>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</si>
  <si>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</si>
  <si>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</si>
  <si>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</si>
  <si>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</si>
  <si>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</si>
  <si>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</si>
  <si>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</si>
  <si>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</si>
  <si>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</si>
  <si>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</si>
  <si>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</si>
  <si>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</si>
  <si>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</si>
  <si>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</si>
  <si>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</si>
  <si>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</si>
  <si>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</si>
  <si>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</si>
  <si>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</si>
  <si>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</si>
  <si>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</si>
  <si>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</si>
  <si>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</si>
  <si>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</si>
  <si>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</si>
  <si>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</si>
  <si>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</si>
  <si>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</si>
  <si>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</si>
  <si>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</si>
  <si>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</si>
  <si>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</si>
  <si>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</si>
  <si>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</si>
  <si>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</si>
  <si>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</si>
  <si>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</si>
  <si>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</si>
  <si>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</si>
  <si>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</si>
  <si>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</si>
  <si>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</si>
  <si>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</si>
  <si>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</si>
  <si>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</si>
  <si>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</si>
  <si>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</si>
  <si>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</si>
  <si>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</si>
  <si>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</si>
  <si>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</si>
  <si>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</si>
  <si>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</si>
  <si>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</si>
  <si>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</si>
  <si>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</si>
  <si>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</si>
  <si>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</si>
  <si>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</si>
  <si>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</si>
  <si>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</si>
  <si>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</si>
  <si>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</si>
  <si>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</si>
  <si>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</si>
  <si>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</si>
  <si>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</si>
  <si>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</si>
  <si>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</si>
  <si>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</si>
  <si>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</si>
  <si>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</si>
  <si>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</si>
  <si>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</si>
  <si>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</si>
  <si>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</si>
  <si>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</si>
  <si>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</si>
  <si>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</si>
  <si>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</si>
  <si>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</si>
  <si>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</si>
  <si>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</si>
  <si>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</si>
  <si>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</si>
  <si>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</si>
  <si>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</si>
  <si>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</si>
  <si>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</si>
  <si>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</si>
  <si>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</si>
  <si>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</si>
  <si>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</si>
  <si>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</si>
  <si>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</si>
  <si>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</si>
  <si>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</si>
  <si>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</si>
  <si>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</si>
  <si>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</si>
  <si>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</si>
  <si>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</si>
  <si>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</si>
  <si>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</si>
  <si>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</si>
  <si>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</si>
  <si>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</si>
  <si>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</si>
  <si>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</si>
  <si>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</si>
  <si>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</si>
  <si>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</si>
  <si>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</si>
  <si>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</si>
  <si>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</si>
  <si>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</si>
  <si>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</si>
  <si>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</si>
  <si>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</si>
  <si>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</si>
  <si>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</si>
  <si>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</si>
  <si>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</si>
  <si>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</si>
  <si>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</si>
  <si>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</si>
  <si>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</si>
  <si>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</si>
  <si>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</si>
  <si>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</si>
  <si>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</si>
  <si>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</si>
  <si>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</si>
  <si>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</si>
  <si>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</si>
  <si>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</si>
  <si>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</si>
  <si>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</si>
  <si>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</si>
  <si>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</si>
  <si>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</si>
  <si>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</si>
  <si>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</si>
  <si>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</si>
  <si>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</si>
  <si>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</si>
  <si>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</si>
  <si>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</si>
  <si>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</si>
  <si>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</si>
  <si>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</si>
  <si>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</si>
  <si>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</si>
  <si>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</si>
  <si>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</si>
  <si>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</si>
  <si>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</si>
  <si>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</si>
  <si>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</si>
  <si>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</si>
  <si>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</si>
  <si>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</si>
  <si>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</si>
  <si>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</si>
  <si>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</si>
  <si>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</si>
  <si>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</si>
  <si>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</si>
  <si>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</si>
  <si>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</si>
  <si>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</si>
  <si>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</si>
  <si>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</si>
  <si>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</si>
  <si>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</si>
  <si>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</si>
  <si>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</si>
  <si>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</si>
  <si>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</si>
  <si>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</si>
  <si>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</si>
  <si>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</si>
  <si>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</si>
  <si>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</si>
  <si>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</si>
  <si>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</si>
  <si>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</si>
  <si>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</si>
  <si>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</si>
  <si>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</si>
  <si>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</si>
  <si>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</si>
  <si>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</si>
  <si>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</si>
  <si>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</si>
  <si>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</si>
  <si>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</si>
  <si>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</si>
  <si>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</si>
  <si>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</si>
  <si>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</si>
  <si>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</si>
  <si>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</si>
  <si>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</si>
  <si>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</si>
  <si>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</si>
  <si>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</si>
  <si>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</si>
  <si>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</si>
  <si>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</si>
  <si>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</si>
  <si>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</si>
  <si>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</si>
  <si>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</si>
  <si>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</si>
  <si>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</si>
  <si>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</si>
  <si>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</si>
  <si>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</si>
  <si>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</si>
  <si>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</si>
  <si>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</si>
  <si>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</si>
  <si>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</si>
  <si>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</si>
  <si>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</si>
  <si>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</si>
  <si>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</si>
  <si>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</si>
  <si>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</si>
  <si>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</si>
  <si>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</si>
  <si>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</si>
  <si>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</si>
  <si>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</si>
  <si>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</si>
  <si>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</si>
  <si>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</si>
  <si>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</si>
  <si>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</si>
  <si>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</si>
  <si>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</si>
  <si>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</si>
  <si>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</si>
  <si>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</si>
  <si>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</si>
  <si>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</si>
  <si>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</si>
  <si>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</si>
  <si>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</si>
  <si>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</si>
  <si>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</si>
  <si>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</si>
  <si>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</si>
  <si>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</si>
  <si>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</si>
  <si>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</si>
  <si>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</si>
  <si>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</si>
  <si>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</si>
  <si>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</si>
  <si>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</si>
  <si>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</si>
  <si>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</si>
  <si>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</si>
  <si>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</si>
  <si>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</si>
  <si>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</si>
  <si>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</si>
  <si>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</si>
  <si>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</si>
  <si>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</si>
  <si>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</si>
  <si>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</si>
  <si>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</si>
  <si>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</si>
  <si>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</si>
  <si>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</si>
  <si>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</si>
  <si>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</si>
  <si>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</si>
  <si>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</si>
  <si>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</si>
  <si>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</si>
  <si>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</si>
  <si>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</si>
  <si>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</si>
  <si>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</si>
  <si>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</si>
  <si>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</si>
  <si>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</si>
  <si>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</si>
  <si>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</si>
  <si>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</si>
  <si>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</si>
  <si>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</si>
  <si>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</si>
  <si>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</si>
  <si>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</si>
  <si>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</si>
  <si>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</si>
  <si>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</si>
  <si>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</si>
  <si>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</si>
  <si>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</si>
  <si>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</si>
  <si>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</si>
  <si>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</si>
  <si>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</si>
  <si>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</si>
  <si>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</si>
  <si>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</si>
  <si>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</si>
  <si>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</si>
  <si>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</si>
  <si>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</si>
  <si>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</si>
  <si>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</si>
  <si>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</si>
  <si>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</si>
  <si>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</si>
  <si>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</si>
  <si>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</si>
  <si>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</si>
  <si>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</si>
  <si>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</si>
  <si>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</si>
  <si>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</si>
  <si>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</si>
  <si>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</si>
  <si>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</si>
  <si>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</si>
  <si>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</si>
  <si>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</si>
  <si>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</si>
  <si>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</si>
  <si>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</si>
  <si>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</si>
  <si>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</si>
  <si>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</si>
  <si>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</si>
  <si>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</si>
  <si>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</si>
  <si>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</si>
  <si>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</si>
  <si>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</si>
  <si>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</si>
  <si>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</si>
  <si>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</si>
  <si>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</si>
  <si>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</si>
  <si>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</si>
  <si>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</si>
  <si>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</si>
  <si>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</si>
  <si>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</si>
  <si>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</si>
  <si>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</si>
  <si>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</si>
  <si>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</si>
  <si>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</si>
  <si>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</si>
  <si>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</si>
  <si>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</si>
  <si>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</si>
  <si>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</si>
  <si>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</si>
  <si>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</si>
  <si>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</si>
  <si>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</si>
  <si>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</si>
  <si>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</si>
  <si>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</si>
  <si>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</si>
  <si>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</si>
  <si>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</si>
  <si>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</si>
  <si>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</si>
  <si>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</si>
  <si>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</si>
  <si>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</si>
  <si>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</si>
  <si>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</si>
  <si>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</si>
  <si>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</si>
  <si>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</si>
  <si>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</si>
  <si>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</si>
  <si>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</si>
  <si>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</si>
  <si>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</si>
  <si>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</si>
  <si>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</si>
  <si>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</si>
  <si>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</si>
  <si>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</si>
  <si>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</si>
  <si>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</si>
  <si>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</si>
  <si>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</si>
  <si>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</si>
  <si>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</si>
  <si>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</si>
  <si>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</si>
  <si>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</si>
  <si>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</si>
  <si>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</si>
  <si>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</si>
  <si>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</si>
  <si>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</si>
  <si>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</si>
  <si>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</si>
  <si>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</si>
  <si>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</si>
  <si>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</si>
  <si>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</si>
  <si>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</si>
  <si>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</si>
  <si>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</si>
  <si>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</si>
  <si>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</si>
  <si>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</si>
  <si>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</si>
  <si>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</si>
  <si>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</si>
  <si>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</si>
  <si>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</si>
  <si>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</si>
  <si>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</si>
  <si>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</si>
  <si>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</si>
  <si>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</si>
  <si>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</si>
  <si>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</si>
  <si>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</si>
  <si>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</si>
  <si>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</si>
  <si>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</si>
  <si>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</si>
  <si>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</si>
  <si>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</si>
  <si>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</si>
  <si>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</si>
  <si>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</si>
  <si>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</si>
  <si>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</si>
  <si>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</si>
  <si>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</si>
  <si>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</si>
  <si>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</si>
  <si>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</si>
  <si>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</si>
  <si>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</si>
  <si>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</si>
  <si>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</si>
  <si>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</si>
  <si>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</si>
  <si>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</si>
  <si>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</si>
  <si>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</si>
  <si>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</si>
  <si>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</si>
  <si>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</si>
  <si>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</si>
  <si>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</si>
  <si>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</si>
  <si>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</si>
  <si>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</si>
  <si>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</si>
  <si>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</si>
  <si>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</si>
  <si>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</si>
  <si>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</si>
  <si>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</si>
  <si>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</si>
  <si>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</si>
  <si>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</si>
  <si>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</si>
  <si>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</si>
  <si>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</si>
  <si>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</si>
  <si>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</si>
  <si>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</si>
  <si>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</si>
  <si>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</si>
  <si>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</si>
  <si>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</si>
  <si>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</si>
  <si>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</si>
  <si>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</si>
  <si>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</si>
  <si>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</si>
  <si>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</si>
  <si>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</si>
  <si>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</si>
  <si>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</si>
  <si>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</si>
  <si>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</si>
  <si>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</si>
  <si>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</si>
  <si>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</si>
  <si>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</si>
  <si>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</si>
  <si>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</si>
  <si>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</si>
  <si>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</si>
  <si>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</si>
  <si>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</si>
  <si>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</si>
  <si>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</si>
  <si>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</si>
  <si>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</si>
  <si>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</si>
  <si>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</si>
  <si>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</si>
  <si>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</si>
  <si>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</si>
  <si>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</si>
  <si>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</si>
  <si>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</si>
  <si>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</si>
  <si>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</si>
  <si>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</si>
  <si>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</si>
  <si>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</si>
  <si>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</si>
  <si>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</si>
  <si>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</si>
  <si>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</si>
  <si>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</si>
  <si>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</si>
  <si>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</si>
  <si>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</si>
  <si>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</si>
  <si>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</si>
  <si>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</si>
  <si>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</si>
  <si>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</si>
  <si>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</si>
  <si>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</si>
  <si>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</si>
  <si>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</si>
  <si>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</si>
  <si>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</si>
  <si>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</si>
  <si>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</si>
  <si>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</si>
  <si>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</si>
  <si>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</si>
  <si>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</si>
  <si>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</si>
  <si>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</si>
  <si>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</si>
  <si>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</si>
  <si>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</si>
  <si>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</si>
  <si>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</si>
  <si>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</si>
  <si>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</si>
  <si>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</si>
  <si>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</si>
  <si>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</si>
  <si>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</si>
  <si>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</si>
  <si>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</si>
  <si>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</si>
  <si>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</si>
  <si>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</si>
  <si>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</si>
  <si>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</si>
  <si>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</si>
  <si>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</si>
  <si>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</si>
  <si>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</si>
  <si>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</si>
  <si>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</si>
  <si>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</si>
  <si>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</si>
  <si>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</si>
  <si>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</si>
  <si>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</si>
  <si>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</si>
  <si>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</si>
  <si>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</si>
  <si>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</si>
  <si>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</si>
  <si>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</si>
  <si>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</si>
  <si>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</si>
  <si>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</si>
  <si>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</si>
  <si>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</si>
  <si>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</si>
  <si>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</si>
  <si>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</si>
  <si>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</si>
  <si>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</si>
  <si>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</si>
  <si>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</si>
  <si>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</si>
  <si>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</si>
  <si>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</si>
  <si>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</si>
  <si>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</si>
  <si>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</si>
  <si>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</si>
  <si>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</si>
  <si>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</si>
  <si>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</si>
  <si>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</si>
  <si>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</si>
  <si>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</si>
  <si>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</si>
  <si>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</si>
  <si>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</si>
  <si>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</si>
  <si>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</si>
  <si>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</si>
  <si>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</si>
  <si>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</si>
  <si>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</si>
  <si>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</si>
  <si>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</si>
  <si>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</si>
  <si>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</si>
  <si>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</si>
  <si>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</si>
  <si>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</si>
  <si>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</si>
  <si>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</si>
  <si>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</si>
  <si>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</si>
  <si>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</si>
  <si>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</si>
  <si>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</si>
  <si>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</si>
  <si>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</si>
  <si>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</si>
  <si>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</si>
  <si>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</si>
  <si>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</si>
  <si>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</si>
  <si>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</si>
  <si>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</si>
  <si>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</si>
  <si>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</si>
  <si>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</si>
  <si>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</si>
  <si>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</si>
  <si>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</si>
  <si>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</si>
  <si>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</si>
  <si>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</si>
  <si>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</si>
  <si>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</si>
  <si>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</si>
  <si>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</si>
  <si>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</si>
  <si>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</si>
  <si>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</si>
  <si>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</si>
  <si>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</si>
  <si>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</si>
  <si>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</si>
  <si>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</si>
  <si>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</si>
  <si>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</si>
  <si>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</si>
  <si>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</si>
  <si>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</si>
  <si>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</si>
  <si>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</si>
  <si>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</si>
  <si>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</si>
  <si>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</si>
  <si>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</si>
  <si>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</si>
  <si>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</si>
  <si>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</si>
  <si>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</si>
  <si>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</si>
  <si>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</si>
  <si>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</si>
  <si>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</si>
  <si>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</si>
  <si>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</si>
  <si>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</si>
  <si>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</si>
  <si>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</si>
  <si>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</si>
  <si>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</si>
  <si>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</si>
  <si>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</si>
  <si>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</si>
  <si>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</si>
  <si>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</si>
  <si>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</si>
  <si>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</si>
  <si>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</si>
  <si>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</si>
  <si>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</si>
  <si>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</si>
  <si>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</si>
  <si>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</si>
  <si>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</si>
  <si>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</si>
  <si>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</si>
  <si>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</si>
  <si>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</si>
  <si>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</si>
  <si>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</si>
  <si>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</si>
  <si>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</si>
  <si>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</si>
  <si>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</si>
  <si>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</si>
  <si>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</si>
  <si>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</si>
  <si>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</si>
  <si>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</si>
  <si>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</si>
  <si>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</si>
  <si>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</si>
  <si>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</si>
  <si>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</si>
  <si>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</si>
  <si>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</si>
  <si>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</si>
  <si>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</si>
  <si>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</si>
  <si>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</si>
  <si>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</si>
  <si>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</si>
  <si>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</si>
  <si>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</si>
  <si>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</si>
  <si>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</si>
  <si>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</si>
  <si>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</si>
  <si>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</si>
  <si>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</si>
  <si>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</si>
  <si>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</si>
  <si>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</si>
  <si>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</si>
  <si>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</si>
  <si>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</si>
  <si>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</si>
  <si>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</si>
  <si>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</si>
  <si>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</si>
  <si>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</si>
  <si>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</si>
  <si>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</si>
  <si>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</si>
  <si>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</si>
  <si>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</si>
  <si>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</si>
  <si>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</si>
  <si>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</si>
  <si>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</si>
  <si>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</si>
  <si>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</si>
  <si>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</si>
  <si>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</si>
  <si>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</si>
  <si>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</si>
  <si>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</si>
  <si>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</si>
  <si>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</si>
  <si>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</si>
  <si>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</si>
  <si>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</si>
  <si>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</si>
  <si>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</si>
  <si>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</si>
  <si>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</si>
  <si>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</si>
  <si>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</si>
  <si>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</si>
  <si>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</si>
  <si>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</si>
  <si>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</si>
  <si>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</si>
  <si>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</si>
  <si>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</si>
  <si>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</si>
  <si>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</si>
  <si>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</si>
  <si>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</si>
  <si>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</si>
  <si>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</si>
  <si>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</si>
  <si>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</si>
  <si>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</si>
  <si>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</si>
  <si>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</si>
  <si>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</si>
  <si>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</si>
  <si>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</si>
  <si>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</si>
  <si>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</si>
  <si>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</si>
  <si>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</si>
  <si>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</si>
  <si>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</si>
  <si>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</si>
  <si>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</si>
  <si>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</si>
  <si>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</si>
  <si>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</si>
  <si>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</si>
  <si>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</si>
  <si>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</si>
  <si>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</si>
  <si>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</si>
  <si>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</si>
  <si>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</si>
  <si>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</si>
  <si>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</si>
  <si>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</si>
  <si>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</si>
  <si>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</si>
  <si>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</si>
  <si>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</si>
  <si>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</si>
  <si>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</si>
  <si>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</si>
  <si>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</si>
  <si>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</si>
  <si>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</si>
  <si>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</si>
  <si>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</si>
  <si>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</si>
  <si>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</si>
  <si>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</si>
  <si>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</si>
  <si>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</si>
  <si>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</si>
  <si>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</si>
  <si>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</si>
  <si>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</si>
  <si>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</si>
  <si>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</si>
  <si>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</si>
  <si>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</si>
  <si>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</si>
  <si>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</si>
  <si>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</si>
  <si>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</si>
  <si>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</si>
  <si>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</si>
  <si>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</si>
  <si>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</si>
  <si>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</si>
  <si>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</si>
  <si>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</si>
  <si>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</si>
  <si>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</si>
  <si>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</si>
  <si>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</si>
  <si>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</si>
  <si>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</si>
  <si>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</si>
  <si>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</si>
  <si>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</si>
  <si>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</si>
  <si>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</si>
  <si>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</si>
  <si>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</si>
  <si>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</si>
  <si>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</si>
  <si>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</si>
  <si>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</si>
  <si>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</si>
  <si>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</si>
  <si>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</si>
  <si>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</si>
  <si>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</si>
  <si>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</si>
  <si>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</si>
  <si>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</si>
  <si>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</si>
  <si>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</si>
  <si>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</si>
  <si>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</si>
  <si>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</si>
  <si>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</si>
  <si>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</si>
  <si>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</si>
  <si>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</si>
  <si>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</si>
  <si>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</si>
  <si>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</si>
  <si>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</si>
  <si>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</si>
  <si>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</si>
  <si>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</si>
  <si>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</si>
  <si>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</si>
  <si>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</si>
  <si>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</si>
  <si>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</si>
  <si>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</si>
  <si>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</si>
  <si>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</si>
  <si>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</si>
  <si>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</si>
  <si>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</si>
  <si>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</si>
  <si>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</si>
  <si>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</si>
  <si>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</si>
  <si>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</si>
  <si>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</si>
  <si>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</si>
  <si>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</si>
  <si>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</si>
  <si>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</si>
  <si>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</si>
  <si>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</si>
  <si>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</si>
  <si>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</si>
  <si>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</si>
  <si>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</si>
  <si>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</si>
  <si>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</si>
  <si>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</si>
  <si>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</si>
  <si>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</si>
  <si>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</si>
  <si>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</si>
  <si>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</si>
  <si>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</si>
  <si>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</si>
  <si>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</si>
  <si>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</si>
  <si>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</si>
  <si>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</si>
  <si>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</si>
  <si>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</si>
  <si>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</si>
  <si>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</si>
  <si>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</si>
  <si>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</si>
  <si>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</si>
  <si>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</si>
  <si>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</si>
  <si>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</si>
  <si>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</si>
  <si>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</si>
  <si>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</si>
  <si>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</si>
  <si>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</si>
  <si>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</si>
  <si>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</si>
  <si>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</si>
  <si>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</si>
  <si>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</si>
  <si>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</si>
  <si>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</si>
  <si>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</si>
  <si>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</si>
  <si>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</si>
  <si>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</si>
  <si>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</si>
  <si>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</si>
  <si>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</si>
  <si>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</si>
  <si>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</si>
  <si>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</si>
  <si>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</si>
  <si>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</si>
  <si>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</si>
  <si>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</si>
  <si>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</si>
  <si>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</si>
  <si>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</si>
  <si>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</si>
  <si>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</si>
  <si>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</si>
  <si>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</si>
  <si>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</si>
  <si>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</si>
  <si>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</si>
  <si>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</si>
  <si>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</si>
  <si>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</si>
  <si>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</si>
  <si>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</si>
  <si>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</si>
  <si>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</si>
  <si>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</si>
  <si>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</si>
  <si>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</si>
  <si>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</si>
  <si>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</si>
  <si>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</si>
  <si>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</si>
  <si>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</si>
  <si>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</si>
  <si>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</si>
  <si>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</si>
  <si>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</si>
  <si>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</si>
  <si>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</si>
  <si>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</si>
  <si>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</si>
  <si>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</si>
  <si>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</si>
  <si>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</si>
  <si>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</si>
  <si>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</si>
  <si>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</si>
  <si>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</si>
  <si>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</si>
  <si>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</si>
  <si>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</si>
  <si>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</si>
  <si>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</si>
  <si>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</si>
  <si>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</si>
  <si>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</si>
  <si>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</si>
  <si>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</si>
  <si>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</si>
  <si>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</si>
  <si>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</si>
  <si>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</si>
  <si>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</si>
  <si>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</si>
  <si>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</si>
  <si>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</si>
  <si>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</si>
  <si>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</si>
  <si>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</si>
  <si>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</si>
  <si>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</si>
  <si>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</si>
  <si>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</si>
  <si>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</si>
  <si>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</si>
  <si>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</si>
  <si>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</si>
  <si>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</si>
  <si>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</si>
  <si>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</si>
  <si>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</si>
  <si>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</si>
  <si>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</si>
  <si>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</si>
  <si>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</si>
  <si>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</si>
  <si>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</si>
  <si>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</si>
  <si>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</si>
  <si>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</si>
  <si>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</si>
  <si>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</si>
  <si>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</si>
  <si>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</si>
  <si>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</si>
  <si>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</si>
  <si>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</si>
  <si>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</si>
  <si>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</si>
  <si>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</si>
  <si>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</si>
  <si>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</si>
  <si>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</si>
  <si>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</si>
  <si>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</si>
  <si>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</si>
  <si>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</si>
  <si>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</si>
  <si>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</si>
  <si>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</si>
  <si>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</si>
  <si>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</si>
  <si>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</si>
  <si>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</si>
  <si>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</si>
  <si>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</si>
  <si>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</si>
  <si>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</si>
  <si>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</si>
  <si>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</si>
  <si>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</si>
  <si>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</si>
  <si>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</si>
  <si>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</si>
  <si>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</si>
  <si>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</si>
  <si>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</si>
  <si>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</si>
  <si>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</si>
  <si>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</si>
  <si>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</si>
  <si>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</si>
  <si>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</si>
  <si>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</si>
  <si>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</si>
  <si>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</si>
  <si>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</si>
  <si>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</si>
  <si>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</si>
  <si>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</si>
  <si>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</si>
  <si>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</si>
  <si>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</si>
  <si>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</si>
  <si>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</si>
  <si>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</si>
  <si>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</si>
  <si>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</si>
  <si>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</si>
  <si>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</si>
  <si>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</si>
  <si>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</si>
  <si>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</si>
  <si>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</si>
  <si>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</si>
  <si>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</si>
  <si>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</si>
  <si>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</si>
  <si>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</si>
  <si>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</si>
  <si>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</si>
  <si>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</si>
  <si>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</si>
  <si>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</si>
  <si>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</si>
  <si>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</si>
  <si>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</si>
  <si>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</si>
  <si>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</si>
  <si>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</si>
  <si>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</si>
  <si>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</si>
  <si>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</si>
  <si>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</si>
  <si>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</si>
  <si>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</si>
  <si>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</si>
  <si>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</si>
  <si>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</si>
  <si>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</si>
  <si>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</si>
  <si>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</si>
  <si>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</si>
  <si>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</si>
  <si>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</si>
  <si>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</si>
  <si>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</si>
  <si>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</si>
  <si>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</si>
  <si>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</si>
  <si>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</si>
  <si>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</si>
  <si>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</si>
  <si>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</si>
  <si>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</si>
  <si>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</si>
  <si>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</si>
  <si>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</si>
  <si>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</si>
  <si>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</si>
  <si>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</si>
  <si>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</si>
  <si>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</si>
  <si>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</si>
  <si>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</si>
  <si>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</si>
  <si>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</si>
  <si>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</si>
  <si>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</si>
  <si>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</si>
  <si>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</si>
  <si>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</si>
  <si>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</si>
  <si>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</si>
  <si>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</si>
  <si>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</si>
  <si>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</si>
  <si>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</si>
  <si>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</si>
  <si>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</si>
  <si>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</si>
  <si>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</si>
  <si>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</si>
  <si>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</si>
  <si>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</si>
  <si>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</si>
  <si>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</si>
  <si>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</si>
  <si>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</si>
  <si>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</si>
  <si>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</si>
  <si>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</si>
  <si>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</si>
  <si>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</si>
  <si>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</si>
  <si>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</si>
  <si>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</si>
  <si>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</si>
  <si>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</si>
  <si>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</si>
  <si>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</si>
  <si>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</si>
  <si>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</si>
  <si>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</si>
  <si>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</si>
  <si>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</si>
  <si>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</si>
  <si>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</si>
  <si>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</si>
  <si>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</si>
  <si>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</si>
  <si>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</si>
  <si>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</si>
  <si>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</si>
  <si>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</si>
  <si>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</si>
  <si>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</si>
  <si>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</si>
  <si>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</si>
  <si>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</si>
  <si>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</si>
  <si>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</si>
  <si>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</si>
  <si>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</si>
  <si>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</si>
  <si>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</si>
  <si>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</si>
  <si>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</si>
  <si>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</si>
  <si>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</si>
  <si>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</si>
  <si>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</si>
  <si>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</si>
  <si>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</si>
  <si>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</si>
  <si>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</si>
  <si>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</si>
  <si>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</si>
  <si>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</si>
  <si>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</si>
  <si>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</si>
  <si>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</si>
  <si>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</si>
  <si>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</si>
  <si>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</si>
  <si>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</si>
  <si>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</si>
  <si>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</si>
  <si>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</si>
  <si>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</si>
  <si>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</si>
  <si>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</si>
  <si>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</si>
  <si>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</si>
  <si>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</si>
  <si>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</si>
  <si>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</si>
  <si>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</si>
  <si>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</si>
  <si>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</si>
  <si>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</si>
  <si>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</si>
  <si>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</si>
  <si>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</si>
  <si>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</si>
  <si>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</si>
  <si>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</si>
  <si>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</si>
  <si>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</si>
  <si>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</si>
  <si>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</si>
  <si>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</si>
  <si>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</si>
  <si>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</si>
  <si>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</si>
  <si>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</si>
  <si>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</si>
  <si>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</si>
  <si>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</si>
  <si>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</si>
  <si>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</si>
  <si>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</si>
  <si>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</si>
  <si>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</si>
  <si>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</si>
  <si>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</si>
  <si>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</si>
  <si>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</si>
  <si>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</si>
  <si>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</si>
  <si>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</si>
  <si>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</si>
  <si>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</si>
  <si>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</si>
  <si>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</si>
  <si>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</si>
  <si>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</si>
  <si>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</si>
  <si>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</si>
  <si>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</si>
  <si>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</si>
  <si>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</si>
  <si>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</si>
  <si>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</si>
  <si>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</si>
  <si>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</si>
  <si>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</si>
  <si>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</si>
  <si>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</si>
  <si>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</si>
  <si>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</si>
  <si>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</si>
  <si>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</si>
  <si>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</si>
  <si>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</si>
  <si>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</si>
  <si>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</si>
  <si>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</si>
  <si>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</si>
  <si>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</si>
  <si>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</si>
  <si>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</si>
  <si>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</si>
  <si>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</si>
  <si>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</si>
  <si>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</si>
  <si>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</si>
  <si>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</si>
  <si>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</si>
  <si>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</si>
  <si>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</si>
  <si>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</si>
  <si>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</si>
  <si>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</si>
  <si>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</si>
  <si>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</si>
  <si>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</si>
  <si>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</si>
  <si>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</si>
  <si>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</si>
  <si>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</si>
  <si>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</si>
  <si>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</si>
  <si>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</si>
  <si>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</si>
  <si>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</si>
  <si>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</si>
  <si>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</si>
  <si>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</si>
  <si>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</si>
  <si>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</si>
  <si>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</si>
  <si>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</si>
  <si>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</si>
  <si>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</si>
  <si>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</si>
  <si>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</si>
  <si>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</si>
  <si>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</si>
  <si>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</si>
  <si>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</si>
  <si>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</si>
  <si>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</si>
  <si>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</si>
  <si>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</si>
  <si>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</si>
  <si>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</si>
  <si>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</si>
  <si>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</si>
  <si>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</si>
  <si>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</si>
  <si>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</si>
  <si>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</si>
  <si>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</si>
  <si>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</si>
  <si>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</si>
  <si>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</si>
  <si>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</si>
  <si>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</si>
  <si>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</si>
  <si>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</si>
  <si>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</si>
  <si>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</si>
  <si>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</si>
  <si>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</si>
  <si>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</si>
  <si>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</si>
  <si>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</si>
  <si>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</si>
  <si>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</si>
  <si>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</si>
  <si>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</si>
  <si>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</si>
  <si>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</si>
  <si>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</si>
  <si>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</si>
  <si>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</si>
  <si>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</si>
  <si>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</si>
  <si>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</si>
  <si>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</si>
  <si>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</si>
  <si>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</si>
  <si>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</si>
  <si>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</si>
  <si>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</si>
  <si>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</si>
  <si>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</si>
  <si>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</si>
  <si>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</si>
  <si>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</si>
  <si>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</si>
  <si>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</si>
  <si>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</si>
  <si>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</si>
  <si>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</si>
  <si>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</si>
  <si>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</si>
  <si>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</si>
  <si>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</si>
  <si>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</si>
  <si>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</si>
  <si>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</si>
  <si>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</si>
  <si>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</si>
  <si>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</si>
  <si>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</si>
  <si>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</si>
  <si>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</si>
  <si>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</si>
  <si>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</si>
  <si>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</si>
  <si>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</si>
  <si>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</si>
  <si>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</si>
  <si>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</si>
  <si>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</si>
  <si>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</si>
  <si>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</si>
  <si>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</si>
  <si>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</si>
  <si>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</si>
  <si>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</si>
  <si>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</si>
  <si>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</si>
  <si>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</si>
  <si>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</si>
  <si>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</si>
  <si>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</si>
  <si>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</si>
  <si>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</si>
  <si>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</si>
  <si>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</si>
  <si>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</si>
  <si>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</si>
  <si>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</si>
  <si>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</si>
  <si>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</si>
  <si>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</si>
  <si>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</si>
  <si>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</si>
  <si>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</si>
  <si>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</si>
  <si>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</si>
  <si>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</si>
  <si>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</si>
  <si>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</si>
  <si>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</si>
  <si>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</si>
  <si>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</si>
  <si>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</si>
  <si>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</si>
  <si>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</si>
  <si>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</si>
  <si>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</si>
  <si>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</si>
  <si>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</si>
  <si>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</si>
  <si>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</si>
  <si>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</si>
  <si>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</si>
  <si>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</si>
  <si>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</si>
  <si>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</si>
  <si>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</si>
  <si>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</si>
  <si>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</si>
  <si>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</si>
  <si>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</si>
  <si>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</si>
  <si>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</si>
  <si>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</si>
  <si>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</si>
  <si>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</si>
  <si>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</si>
  <si>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</si>
  <si>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</si>
  <si>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</si>
  <si>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</si>
  <si>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</si>
  <si>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</si>
  <si>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</si>
  <si>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</si>
  <si>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</si>
  <si>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</si>
  <si>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</si>
  <si>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</si>
  <si>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</si>
  <si>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</si>
  <si>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</si>
  <si>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</si>
  <si>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</si>
  <si>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</si>
  <si>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</si>
  <si>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</si>
  <si>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</si>
  <si>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</si>
  <si>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</si>
  <si>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</si>
  <si>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</si>
  <si>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</si>
  <si>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</si>
  <si>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</si>
  <si>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</si>
  <si>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</si>
  <si>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</si>
  <si>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</si>
  <si>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</si>
  <si>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</si>
  <si>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</si>
  <si>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</si>
  <si>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</si>
  <si>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</si>
  <si>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</si>
  <si>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</si>
  <si>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</si>
  <si>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</si>
  <si>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</si>
  <si>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</si>
  <si>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</si>
  <si>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</si>
  <si>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</si>
  <si>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</si>
  <si>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</si>
  <si>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</si>
  <si>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</si>
  <si>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</si>
  <si>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</si>
  <si>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</si>
  <si>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</si>
  <si>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</si>
  <si>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</si>
  <si>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</si>
  <si>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</si>
  <si>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</si>
  <si>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</si>
  <si>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</si>
  <si>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</si>
  <si>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</si>
  <si>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</si>
  <si>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</si>
  <si>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</si>
  <si>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</si>
  <si>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</si>
  <si>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</si>
  <si>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</si>
  <si>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</si>
  <si>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</si>
  <si>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</si>
  <si>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</si>
  <si>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</si>
  <si>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</si>
  <si>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</si>
  <si>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</si>
  <si>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</si>
  <si>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</si>
  <si>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</si>
  <si>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</si>
  <si>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</si>
  <si>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</si>
  <si>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</si>
  <si>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</si>
  <si>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</si>
  <si>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</si>
  <si>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</si>
  <si>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</si>
  <si>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</si>
  <si>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</si>
  <si>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</si>
  <si>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</si>
  <si>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</si>
  <si>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</si>
  <si>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</si>
  <si>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</si>
  <si>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</si>
  <si>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</si>
  <si>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</si>
  <si>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</si>
  <si>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</si>
  <si>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</si>
  <si>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</si>
  <si>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</si>
  <si>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</si>
  <si>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</si>
  <si>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</si>
  <si>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</si>
  <si>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</si>
  <si>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</si>
  <si>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</si>
  <si>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</si>
  <si>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</si>
  <si>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</si>
  <si>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</si>
  <si>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</si>
  <si>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</si>
  <si>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</si>
  <si>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</si>
  <si>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</si>
  <si>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</si>
  <si>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</si>
  <si>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</si>
  <si>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</si>
  <si>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</si>
  <si>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</si>
  <si>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</si>
  <si>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</si>
  <si>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</si>
  <si>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</si>
  <si>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</si>
  <si>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</si>
  <si>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</si>
  <si>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</si>
  <si>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</si>
  <si>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</si>
  <si>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</si>
  <si>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</si>
  <si>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</si>
  <si>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</si>
  <si>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</si>
  <si>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</si>
  <si>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</si>
  <si>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</si>
  <si>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</si>
  <si>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</si>
  <si>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</si>
  <si>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</si>
  <si>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</si>
  <si>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</si>
  <si>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</si>
  <si>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</si>
  <si>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</si>
  <si>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</si>
  <si>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</si>
  <si>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</si>
  <si>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</si>
  <si>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</si>
  <si>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</si>
  <si>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</si>
  <si>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</si>
  <si>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</si>
  <si>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</si>
  <si>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</si>
  <si>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</si>
  <si>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</si>
  <si>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</si>
  <si>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</si>
  <si>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</si>
  <si>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</si>
  <si>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</si>
  <si>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</si>
  <si>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</si>
  <si>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</si>
  <si>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</si>
  <si>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</si>
  <si>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</si>
  <si>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</si>
  <si>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</si>
  <si>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</si>
  <si>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</si>
  <si>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</si>
  <si>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</si>
  <si>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</si>
  <si>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</si>
  <si>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</si>
  <si>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</si>
  <si>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</si>
  <si>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</si>
  <si>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</si>
  <si>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</si>
  <si>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</si>
  <si>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</si>
  <si>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</si>
  <si>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</si>
  <si>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</si>
  <si>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</si>
  <si>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</si>
  <si>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</si>
  <si>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</si>
  <si>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</si>
  <si>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</si>
  <si>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</si>
  <si>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</si>
  <si>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</si>
  <si>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</si>
  <si>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</si>
  <si>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</si>
  <si>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</si>
  <si>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</si>
  <si>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</si>
  <si>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</si>
  <si>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</si>
  <si>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</si>
  <si>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</si>
  <si>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</si>
  <si>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</si>
  <si>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</si>
  <si>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</si>
  <si>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</si>
  <si>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</si>
  <si>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</si>
  <si>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</si>
  <si>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</si>
  <si>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</si>
  <si>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</si>
  <si>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</si>
  <si>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</si>
  <si>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</si>
  <si>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</si>
  <si>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</si>
  <si>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</si>
  <si>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</si>
  <si>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</si>
  <si>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</si>
  <si>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</si>
  <si>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</si>
  <si>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</si>
  <si>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</si>
  <si>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</si>
  <si>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</si>
  <si>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</si>
  <si>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</si>
  <si>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</si>
  <si>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</si>
  <si>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</si>
  <si>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</si>
  <si>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</si>
  <si>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</si>
  <si>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</si>
  <si>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</si>
  <si>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</si>
  <si>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</si>
  <si>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</si>
  <si>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</si>
  <si>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</si>
  <si>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</si>
  <si>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</si>
  <si>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</si>
  <si>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</si>
  <si>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</si>
  <si>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</si>
  <si>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</si>
  <si>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</si>
  <si>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</si>
  <si>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</si>
  <si>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</si>
  <si>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</si>
  <si>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</si>
  <si>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</si>
  <si>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</si>
  <si>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</si>
  <si>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</si>
  <si>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</si>
  <si>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</si>
  <si>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</si>
  <si>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</si>
  <si>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</si>
  <si>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</si>
  <si>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</si>
  <si>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</si>
  <si>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</si>
  <si>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</si>
  <si>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</si>
  <si>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</si>
  <si>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</si>
  <si>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</si>
  <si>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</si>
  <si>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</si>
  <si>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</si>
  <si>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</si>
  <si>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</si>
  <si>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</si>
  <si>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</si>
  <si>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</si>
  <si>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</si>
  <si>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</si>
  <si>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</si>
  <si>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</si>
  <si>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</si>
  <si>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</si>
  <si>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</si>
  <si>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</si>
  <si>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</si>
  <si>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</si>
  <si>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</si>
  <si>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</si>
  <si>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</si>
  <si>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</si>
  <si>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</si>
  <si>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</si>
  <si>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</si>
  <si>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</si>
  <si>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</si>
  <si>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</si>
  <si>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</si>
  <si>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</si>
  <si>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</si>
  <si>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</si>
  <si>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</si>
  <si>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</si>
  <si>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</si>
  <si>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</si>
  <si>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</si>
  <si>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</si>
  <si>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</si>
  <si>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</si>
  <si>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</si>
  <si>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</si>
  <si>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</si>
  <si>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</si>
  <si>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</si>
  <si>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</si>
  <si>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</si>
  <si>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</si>
  <si>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</si>
  <si>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</si>
  <si>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</si>
  <si>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</si>
  <si>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</si>
  <si>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</si>
  <si>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</si>
  <si>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</si>
  <si>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</si>
  <si>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</si>
  <si>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</si>
  <si>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</si>
  <si>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</si>
  <si>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</si>
  <si>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</si>
  <si>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</si>
  <si>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</si>
  <si>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</si>
  <si>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</si>
  <si>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</si>
  <si>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</si>
  <si>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</si>
  <si>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</si>
  <si>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</si>
  <si>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</si>
  <si>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</si>
  <si>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</si>
  <si>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</si>
  <si>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</si>
  <si>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</si>
  <si>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</si>
  <si>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</si>
  <si>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</si>
  <si>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</si>
  <si>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</si>
  <si>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</si>
  <si>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</si>
  <si>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</si>
  <si>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</si>
  <si>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</si>
  <si>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</si>
  <si>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</si>
  <si>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</si>
  <si>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</si>
  <si>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</si>
  <si>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</si>
  <si>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</si>
  <si>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</si>
  <si>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</si>
  <si>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</si>
  <si>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</si>
  <si>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</si>
  <si>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</si>
  <si>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</si>
  <si>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</si>
  <si>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</si>
  <si>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</si>
  <si>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</si>
  <si>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</si>
  <si>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</si>
  <si>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</si>
  <si>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</si>
  <si>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</si>
  <si>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</si>
  <si>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</si>
  <si>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</si>
  <si>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</si>
  <si>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</si>
  <si>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</si>
  <si>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</si>
  <si>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</si>
  <si>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</si>
  <si>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</si>
  <si>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</si>
  <si>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</si>
  <si>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</si>
  <si>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</si>
  <si>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</si>
  <si>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</si>
  <si>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</si>
  <si>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</si>
  <si>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</si>
  <si>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</si>
  <si>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</si>
  <si>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</si>
  <si>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</si>
  <si>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</si>
  <si>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</si>
  <si>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</si>
  <si>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</si>
  <si>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</si>
  <si>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</si>
  <si>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</si>
  <si>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</si>
  <si>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</si>
  <si>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</si>
  <si>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</si>
  <si>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</si>
  <si>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</si>
  <si>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</si>
  <si>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</si>
  <si>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</si>
  <si>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</si>
  <si>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</si>
  <si>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</si>
  <si>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</si>
  <si>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</si>
  <si>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</si>
  <si>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</si>
  <si>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</si>
  <si>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</si>
  <si>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</si>
  <si>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</si>
  <si>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</si>
  <si>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</si>
  <si>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</si>
  <si>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</si>
  <si>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</si>
  <si>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</si>
  <si>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</si>
  <si>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</si>
  <si>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</si>
  <si>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</si>
  <si>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</si>
  <si>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</si>
  <si>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</si>
  <si>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</si>
  <si>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</si>
  <si>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</si>
  <si>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</si>
  <si>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</si>
  <si>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</si>
  <si>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</si>
  <si>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</si>
  <si>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</si>
  <si>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</si>
  <si>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</si>
  <si>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</si>
  <si>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</si>
  <si>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</si>
  <si>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</si>
  <si>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</si>
  <si>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</si>
  <si>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</si>
  <si>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</si>
  <si>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</si>
  <si>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</si>
  <si>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</si>
  <si>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</si>
  <si>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</si>
  <si>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</si>
  <si>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</si>
  <si>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</si>
  <si>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</si>
  <si>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</si>
  <si>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</si>
  <si>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</si>
  <si>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</si>
  <si>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</si>
  <si>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</si>
  <si>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</si>
  <si>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</si>
  <si>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</si>
  <si>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</si>
  <si>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</si>
  <si>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</si>
  <si>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</si>
  <si>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</si>
  <si>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</si>
  <si>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</si>
  <si>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</si>
  <si>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</si>
  <si>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</si>
  <si>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</si>
  <si>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</si>
  <si>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</si>
  <si>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</si>
  <si>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</si>
  <si>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</si>
  <si>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</si>
  <si>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</si>
  <si>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</si>
  <si>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</si>
  <si>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</si>
  <si>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</si>
  <si>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</si>
  <si>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</si>
  <si>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</si>
  <si>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</si>
  <si>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</si>
  <si>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</si>
  <si>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</si>
  <si>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</si>
  <si>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</si>
  <si>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</si>
  <si>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</si>
  <si>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</si>
  <si>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</si>
  <si>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</si>
  <si>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</si>
  <si>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</si>
  <si>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</si>
  <si>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</si>
  <si>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</si>
  <si>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</si>
  <si>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</si>
  <si>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</si>
  <si>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</si>
  <si>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</si>
  <si>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</si>
  <si>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</si>
  <si>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</si>
  <si>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</si>
  <si>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</si>
  <si>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</si>
  <si>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</si>
  <si>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</si>
  <si>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</si>
  <si>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</si>
  <si>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</si>
  <si>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</si>
  <si>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</si>
  <si>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</si>
  <si>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</si>
  <si>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</si>
  <si>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</si>
  <si>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</si>
  <si>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</si>
  <si>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</si>
  <si>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</si>
  <si>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</si>
  <si>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</si>
  <si>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</si>
  <si>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</si>
  <si>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</si>
  <si>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</si>
  <si>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</si>
  <si>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</si>
  <si>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</si>
  <si>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</si>
  <si>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</si>
  <si>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</si>
  <si>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</si>
  <si>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</si>
  <si>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</si>
  <si>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</si>
  <si>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</si>
  <si>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</si>
  <si>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</si>
  <si>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</si>
  <si>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</si>
  <si>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</si>
  <si>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</si>
  <si>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</si>
  <si>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</si>
  <si>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</si>
  <si>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</si>
  <si>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</si>
  <si>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</si>
  <si>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</si>
  <si>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</si>
  <si>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</si>
  <si>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</si>
  <si>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</si>
  <si>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</si>
  <si>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</si>
  <si>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</si>
  <si>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</si>
  <si>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</si>
  <si>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</si>
  <si>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</si>
  <si>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</si>
  <si>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</si>
  <si>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</si>
  <si>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</si>
  <si>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</si>
  <si>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</si>
  <si>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</si>
  <si>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</si>
  <si>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</si>
  <si>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</si>
  <si>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</si>
  <si>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</si>
  <si>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</si>
  <si>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</si>
  <si>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</si>
  <si>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</si>
  <si>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</si>
  <si>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</si>
  <si>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</si>
  <si>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</si>
  <si>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</si>
  <si>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</si>
  <si>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</si>
  <si>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</si>
  <si>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</si>
  <si>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</si>
  <si>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</si>
  <si>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</si>
  <si>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</si>
  <si>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</si>
  <si>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</si>
  <si>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</si>
  <si>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</si>
  <si>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</si>
  <si>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</si>
  <si>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</si>
  <si>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</si>
  <si>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</si>
  <si>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</si>
  <si>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</si>
  <si>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</si>
  <si>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</si>
  <si>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</si>
  <si>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</si>
  <si>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</si>
  <si>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</si>
  <si>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</si>
  <si>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</si>
  <si>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</si>
  <si>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</si>
  <si>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</si>
  <si>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</si>
  <si>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</si>
  <si>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</si>
  <si>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</si>
  <si>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</si>
  <si>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</si>
  <si>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</si>
  <si>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</si>
  <si>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</si>
  <si>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</si>
  <si>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</si>
  <si>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</si>
  <si>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</si>
  <si>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</si>
  <si>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</si>
  <si>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</si>
  <si>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</si>
  <si>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</si>
  <si>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</si>
  <si>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</si>
  <si>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</si>
  <si>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</si>
  <si>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</si>
  <si>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</si>
  <si>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</si>
  <si>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</si>
  <si>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</si>
  <si>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</si>
  <si>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</si>
  <si>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</si>
  <si>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</si>
  <si>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</si>
  <si>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</si>
  <si>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</si>
  <si>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</si>
  <si>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</si>
  <si>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</si>
  <si>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</si>
  <si>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</si>
  <si>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</si>
  <si>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</si>
  <si>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</si>
  <si>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</si>
  <si>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</si>
  <si>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</si>
  <si>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</si>
  <si>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</si>
  <si>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</si>
  <si>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</si>
  <si>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</si>
  <si>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</si>
  <si>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</si>
  <si>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</si>
  <si>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</si>
  <si>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</si>
  <si>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</si>
  <si>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</si>
  <si>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</si>
  <si>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</si>
  <si>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</si>
  <si>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</si>
  <si>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</si>
  <si>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</si>
  <si>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</si>
  <si>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</si>
  <si>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</si>
  <si>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</si>
  <si>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</si>
  <si>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</si>
  <si>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</si>
  <si>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</si>
  <si>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</si>
  <si>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</si>
  <si>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</si>
  <si>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</si>
  <si>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</si>
  <si>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</si>
  <si>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</si>
  <si>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</si>
  <si>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</si>
  <si>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</si>
  <si>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</si>
  <si>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</si>
  <si>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</si>
  <si>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</si>
  <si>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</si>
  <si>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</si>
  <si>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</si>
  <si>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</si>
  <si>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</si>
  <si>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</si>
  <si>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</si>
  <si>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</si>
  <si>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</si>
  <si>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</si>
  <si>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</si>
  <si>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</si>
  <si>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</si>
  <si>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</si>
  <si>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</si>
  <si>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</si>
  <si>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</si>
  <si>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</si>
  <si>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</si>
  <si>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</si>
  <si>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</si>
  <si>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</si>
  <si>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</si>
  <si>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</si>
  <si>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</si>
  <si>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</si>
  <si>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</si>
  <si>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</si>
  <si>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</si>
  <si>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</si>
  <si>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</si>
  <si>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</si>
  <si>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</si>
  <si>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</si>
  <si>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</si>
  <si>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</si>
  <si>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</si>
  <si>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</si>
  <si>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</si>
  <si>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</si>
  <si>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</si>
  <si>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</si>
  <si>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</si>
  <si>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</si>
  <si>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</si>
  <si>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</si>
  <si>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</si>
  <si>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</si>
  <si>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</si>
  <si>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</si>
  <si>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</si>
  <si>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</si>
  <si>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</si>
  <si>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</si>
  <si>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</si>
  <si>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</si>
  <si>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</si>
  <si>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</si>
  <si>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</si>
  <si>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</si>
  <si>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</si>
  <si>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</si>
  <si>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</si>
  <si>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</si>
  <si>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</si>
  <si>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</si>
  <si>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</si>
  <si>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</si>
  <si>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</si>
  <si>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</si>
  <si>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</si>
  <si>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</si>
  <si>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</si>
  <si>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</si>
  <si>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</si>
  <si>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</si>
  <si>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</si>
  <si>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</si>
  <si>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</si>
  <si>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</si>
  <si>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</si>
  <si>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</si>
  <si>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</si>
  <si>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</si>
  <si>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</si>
  <si>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</si>
  <si>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</si>
  <si>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</si>
  <si>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</si>
  <si>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</si>
  <si>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</si>
  <si>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</si>
  <si>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</si>
  <si>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</si>
  <si>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</si>
  <si>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</si>
  <si>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</si>
  <si>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</si>
  <si>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</si>
  <si>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</si>
  <si>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</si>
  <si>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</si>
  <si>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</si>
  <si>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</si>
  <si>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</si>
  <si>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</si>
  <si>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</si>
  <si>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</si>
  <si>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</si>
  <si>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</si>
  <si>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</si>
  <si>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</si>
  <si>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</si>
  <si>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</si>
  <si>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</si>
  <si>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</si>
  <si>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</si>
  <si>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</si>
  <si>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</si>
  <si>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</si>
  <si>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</si>
  <si>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</si>
  <si>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</si>
  <si>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</si>
  <si>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</si>
  <si>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</si>
  <si>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</si>
  <si>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</si>
  <si>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</si>
  <si>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</si>
  <si>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</si>
  <si>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</si>
  <si>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</si>
  <si>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</si>
  <si>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</si>
  <si>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</si>
  <si>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</si>
  <si>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</si>
  <si>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</si>
  <si>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</si>
  <si>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</si>
  <si>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</si>
  <si>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</si>
  <si>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</si>
  <si>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</si>
  <si>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</si>
  <si>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</si>
  <si>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</si>
  <si>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</si>
  <si>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</si>
  <si>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</si>
  <si>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</si>
  <si>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</si>
  <si>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</si>
  <si>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</si>
  <si>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</si>
  <si>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</si>
  <si>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</si>
  <si>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</si>
  <si>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</si>
  <si>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</si>
  <si>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</si>
  <si>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</si>
  <si>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</si>
  <si>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</si>
  <si>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</si>
  <si>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</si>
  <si>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</si>
  <si>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</si>
  <si>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</si>
  <si>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</si>
  <si>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</si>
  <si>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</si>
  <si>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</si>
  <si>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</si>
  <si>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</si>
  <si>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</si>
  <si>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</si>
  <si>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</si>
  <si>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</si>
  <si>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</si>
  <si>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</si>
  <si>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</si>
  <si>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</si>
  <si>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</si>
  <si>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</si>
  <si>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</si>
  <si>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</si>
  <si>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</si>
  <si>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</si>
  <si>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</si>
  <si>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</si>
  <si>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</si>
  <si>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</si>
  <si>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</si>
  <si>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</si>
  <si>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</si>
  <si>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</si>
  <si>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</si>
  <si>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</si>
  <si>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</si>
  <si>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</si>
  <si>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</si>
  <si>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</si>
  <si>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</si>
  <si>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</si>
  <si>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</si>
  <si>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</si>
  <si>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</si>
  <si>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</si>
  <si>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</si>
  <si>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</si>
  <si>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</si>
  <si>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</si>
  <si>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</si>
  <si>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</si>
  <si>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</si>
  <si>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</si>
  <si>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</si>
  <si>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</si>
  <si>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</si>
  <si>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</si>
  <si>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</si>
  <si>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</si>
  <si>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</si>
  <si>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</si>
  <si>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</si>
  <si>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</si>
  <si>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</si>
  <si>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</si>
  <si>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</si>
  <si>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</si>
  <si>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</si>
  <si>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</si>
  <si>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</si>
  <si>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</si>
  <si>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</si>
  <si>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</si>
  <si>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</si>
  <si>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</si>
  <si>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</si>
  <si>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</si>
  <si>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</si>
  <si>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</si>
  <si>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</si>
  <si>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</si>
  <si>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</si>
  <si>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</si>
  <si>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</si>
  <si>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</si>
  <si>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</si>
  <si>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</si>
  <si>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</si>
  <si>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</si>
  <si>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</si>
  <si>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</si>
  <si>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</si>
  <si>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</si>
  <si>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</si>
  <si>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</si>
  <si>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</si>
  <si>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</si>
  <si>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</si>
  <si>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</si>
  <si>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</si>
  <si>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</si>
  <si>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</si>
  <si>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</si>
  <si>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</si>
  <si>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</si>
  <si>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</si>
  <si>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</si>
  <si>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</si>
  <si>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</si>
  <si>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</si>
  <si>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</si>
  <si>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</si>
  <si>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</si>
  <si>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</si>
  <si>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</si>
  <si>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</si>
  <si>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</si>
  <si>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</si>
  <si>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</si>
  <si>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</si>
  <si>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</si>
  <si>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</si>
  <si>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</si>
  <si>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</si>
  <si>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</si>
  <si>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</si>
  <si>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</si>
  <si>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</si>
  <si>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</si>
  <si>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</si>
  <si>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</si>
  <si>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</si>
  <si>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</si>
  <si>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</si>
  <si>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</si>
  <si>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</si>
  <si>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</si>
  <si>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</si>
  <si>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</si>
  <si>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</si>
  <si>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</si>
  <si>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</si>
  <si>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</si>
  <si>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</si>
  <si>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</si>
  <si>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</si>
  <si>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</si>
  <si>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</si>
  <si>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</si>
  <si>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</si>
  <si>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</si>
  <si>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</si>
  <si>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</si>
  <si>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</si>
  <si>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</si>
  <si>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</si>
  <si>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</si>
  <si>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</si>
  <si>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</si>
  <si>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</si>
  <si>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</si>
  <si>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</si>
  <si>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</si>
  <si>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</si>
  <si>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</si>
  <si>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</si>
  <si>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</si>
  <si>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</si>
  <si>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</si>
  <si>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</si>
  <si>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</si>
  <si>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</si>
  <si>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</si>
  <si>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</si>
  <si>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</si>
  <si>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</si>
  <si>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</si>
  <si>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</si>
  <si>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</si>
  <si>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</si>
  <si>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</si>
  <si>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</si>
  <si>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</si>
  <si>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</si>
  <si>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</si>
  <si>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</si>
  <si>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</si>
  <si>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</si>
  <si>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</si>
  <si>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</si>
  <si>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</si>
  <si>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</si>
  <si>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</si>
  <si>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</si>
  <si>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</si>
  <si>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</si>
  <si>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</si>
  <si>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</si>
  <si>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</si>
  <si>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</si>
  <si>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</si>
  <si>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</si>
  <si>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</si>
  <si>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</si>
  <si>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</si>
  <si>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</si>
  <si>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</si>
  <si>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</si>
  <si>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</si>
  <si>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</si>
  <si>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</si>
  <si>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</si>
  <si>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</si>
  <si>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</si>
  <si>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</si>
  <si>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</si>
  <si>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</si>
  <si>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</si>
  <si>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</si>
  <si>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</si>
  <si>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</si>
  <si>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</si>
  <si>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</si>
  <si>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</si>
  <si>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</si>
  <si>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</si>
  <si>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</si>
  <si>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</si>
  <si>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</si>
  <si>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</si>
  <si>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</si>
  <si>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</si>
  <si>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</si>
  <si>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</si>
  <si>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</si>
  <si>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</si>
  <si>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</si>
  <si>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</si>
  <si>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</si>
  <si>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</si>
  <si>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</si>
  <si>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</si>
  <si>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</si>
  <si>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</si>
  <si>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</si>
  <si>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</si>
  <si>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</si>
  <si>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</si>
  <si>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</si>
  <si>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</si>
  <si>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</si>
  <si>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</si>
  <si>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</si>
  <si>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</si>
  <si>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</si>
  <si>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</si>
  <si>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</si>
  <si>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</si>
  <si>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</si>
  <si>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</si>
  <si>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</si>
  <si>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</si>
  <si>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</si>
  <si>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</si>
  <si>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</si>
  <si>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</si>
  <si>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</si>
  <si>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</si>
  <si>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</si>
  <si>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</si>
  <si>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</si>
  <si>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</si>
  <si>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</si>
  <si>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</si>
  <si>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</si>
  <si>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</si>
  <si>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</si>
  <si>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</si>
  <si>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</si>
  <si>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</si>
  <si>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</si>
  <si>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</si>
  <si>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</si>
  <si>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</si>
  <si>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</si>
  <si>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</si>
  <si>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</si>
  <si>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</si>
  <si>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</si>
  <si>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</si>
  <si>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</si>
  <si>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</si>
  <si>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</si>
  <si>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</si>
  <si>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</si>
  <si>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</si>
  <si>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</si>
  <si>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</si>
  <si>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</si>
  <si>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</si>
  <si>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</si>
  <si>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</si>
  <si>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</si>
  <si>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</si>
  <si>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</si>
  <si>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</si>
  <si>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</si>
  <si>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</si>
  <si>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</si>
  <si>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</si>
  <si>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</si>
  <si>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</si>
  <si>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</si>
  <si>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</si>
  <si>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</si>
  <si>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</si>
  <si>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</si>
  <si>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</si>
  <si>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</si>
  <si>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</si>
  <si>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</si>
  <si>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</si>
  <si>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</si>
  <si>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</si>
  <si>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</si>
  <si>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</si>
  <si>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</si>
  <si>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</si>
  <si>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</si>
  <si>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</si>
  <si>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</si>
  <si>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</si>
  <si>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</si>
  <si>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</si>
  <si>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</si>
  <si>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</si>
  <si>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</si>
  <si>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</si>
  <si>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</si>
  <si>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</si>
  <si>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</si>
  <si>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</si>
  <si>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</si>
  <si>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</si>
  <si>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</si>
  <si>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</si>
  <si>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</si>
  <si>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</si>
  <si>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</si>
  <si>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</si>
  <si>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</si>
  <si>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</si>
  <si>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</si>
  <si>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</si>
  <si>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</si>
  <si>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</si>
  <si>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</si>
  <si>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</si>
  <si>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</si>
  <si>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</si>
  <si>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</si>
  <si>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</si>
  <si>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</si>
  <si>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</si>
  <si>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</si>
  <si>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</si>
  <si>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</si>
  <si>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</si>
  <si>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</si>
  <si>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</si>
  <si>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</si>
  <si>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</si>
  <si>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</si>
  <si>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</si>
  <si>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</si>
  <si>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</si>
  <si>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</si>
  <si>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</si>
  <si>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</si>
  <si>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</si>
  <si>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</si>
  <si>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</si>
  <si>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</si>
  <si>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</si>
  <si>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</si>
  <si>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</si>
  <si>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</si>
  <si>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</si>
  <si>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</si>
  <si>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</si>
  <si>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</si>
  <si>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</si>
  <si>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</si>
  <si>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</si>
  <si>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</si>
  <si>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</si>
  <si>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</si>
  <si>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</si>
  <si>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</si>
  <si>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</si>
  <si>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</si>
  <si>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</si>
  <si>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</si>
  <si>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</si>
  <si>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</si>
  <si>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</si>
  <si>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</si>
  <si>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</si>
  <si>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</si>
  <si>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</si>
  <si>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</si>
  <si>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</si>
  <si>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</si>
  <si>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</si>
  <si>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</si>
  <si>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</si>
  <si>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</si>
  <si>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</si>
  <si>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</si>
  <si>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</si>
  <si>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</si>
  <si>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</si>
  <si>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</si>
  <si>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</si>
  <si>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</si>
  <si>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</si>
  <si>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</si>
  <si>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</si>
  <si>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</si>
  <si>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</si>
  <si>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</si>
  <si>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</si>
  <si>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</si>
  <si>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</si>
  <si>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</si>
  <si>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</si>
  <si>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</si>
  <si>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</si>
  <si>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</si>
  <si>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</si>
  <si>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</si>
  <si>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</si>
  <si>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</si>
  <si>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</si>
  <si>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</si>
  <si>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</si>
  <si>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</si>
  <si>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</si>
  <si>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</si>
  <si>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</si>
  <si>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</si>
  <si>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</si>
  <si>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</si>
  <si>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</si>
  <si>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</si>
  <si>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</si>
  <si>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</si>
  <si>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</si>
  <si>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</si>
  <si>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</si>
  <si>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</si>
  <si>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</si>
  <si>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</si>
  <si>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</si>
  <si>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</si>
  <si>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</si>
  <si>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</si>
  <si>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</si>
  <si>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</si>
  <si>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</si>
  <si>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</si>
  <si>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</si>
  <si>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</si>
  <si>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</si>
  <si>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</si>
  <si>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</si>
  <si>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</si>
  <si>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</si>
  <si>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</si>
  <si>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</si>
  <si>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</si>
  <si>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</si>
  <si>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</si>
  <si>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</si>
  <si>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</si>
  <si>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</si>
  <si>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</si>
  <si>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</si>
  <si>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</si>
  <si>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</si>
  <si>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</si>
  <si>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</si>
  <si>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</si>
  <si>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</si>
  <si>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</si>
  <si>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</si>
  <si>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</si>
  <si>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</si>
  <si>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</si>
  <si>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</si>
  <si>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</si>
  <si>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</si>
  <si>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</si>
  <si>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</si>
  <si>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</si>
  <si>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</si>
  <si>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</si>
  <si>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</si>
  <si>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</si>
  <si>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</si>
  <si>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</si>
  <si>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</si>
  <si>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</si>
  <si>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</si>
  <si>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</si>
  <si>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</si>
  <si>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</si>
  <si>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</si>
  <si>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</si>
  <si>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</si>
  <si>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</si>
  <si>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</si>
  <si>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</si>
  <si>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</si>
  <si>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</si>
  <si>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</si>
  <si>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</si>
  <si>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</si>
  <si>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</si>
  <si>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</si>
  <si>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</si>
  <si>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</si>
  <si>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</si>
  <si>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</si>
  <si>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</si>
  <si>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</si>
  <si>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</si>
  <si>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</si>
  <si>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</si>
  <si>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</si>
  <si>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</si>
  <si>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</si>
  <si>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</si>
  <si>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</si>
  <si>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</si>
  <si>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</si>
  <si>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</si>
  <si>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</si>
  <si>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</si>
  <si>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</si>
  <si>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</si>
  <si>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</si>
  <si>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</si>
  <si>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</si>
  <si>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</si>
  <si>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</si>
  <si>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</si>
  <si>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</si>
  <si>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</si>
  <si>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</si>
  <si>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</si>
  <si>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</si>
  <si>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</si>
  <si>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</si>
  <si>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</si>
  <si>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</si>
  <si>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</si>
  <si>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</si>
  <si>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</si>
  <si>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</si>
  <si>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</si>
  <si>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</si>
  <si>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</si>
  <si>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</si>
  <si>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</si>
  <si>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</si>
  <si>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</si>
  <si>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</si>
  <si>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</si>
  <si>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</si>
  <si>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</si>
  <si>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</si>
  <si>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</si>
  <si>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</si>
  <si>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</si>
  <si>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</si>
  <si>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</si>
  <si>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</si>
  <si>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</si>
  <si>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</si>
  <si>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</si>
  <si>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</si>
  <si>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</si>
  <si>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</si>
  <si>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</si>
  <si>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</si>
  <si>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</si>
  <si>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</si>
  <si>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</si>
  <si>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</si>
  <si>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</si>
  <si>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</si>
  <si>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</si>
  <si>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</si>
  <si>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</si>
  <si>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</si>
  <si>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</si>
  <si>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</si>
  <si>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</si>
  <si>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</si>
  <si>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</si>
  <si>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</si>
  <si>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</si>
  <si>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</si>
  <si>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</si>
  <si>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</si>
  <si>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</si>
  <si>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</si>
  <si>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</si>
  <si>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</si>
  <si>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</si>
  <si>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</si>
  <si>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</si>
  <si>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</si>
  <si>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</si>
  <si>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</si>
  <si>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</si>
  <si>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</si>
  <si>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</si>
  <si>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</si>
  <si>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</si>
  <si>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</si>
  <si>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</si>
  <si>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</si>
  <si>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</si>
  <si>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</si>
  <si>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</si>
  <si>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</si>
  <si>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</si>
  <si>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</si>
  <si>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</si>
  <si>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</si>
  <si>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</si>
  <si>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</si>
  <si>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</si>
  <si>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</si>
  <si>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</si>
  <si>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</si>
  <si>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</si>
  <si>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</si>
  <si>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</si>
  <si>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</si>
  <si>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</si>
  <si>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</si>
  <si>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</si>
  <si>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</si>
  <si>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</si>
  <si>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</si>
  <si>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</si>
  <si>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</si>
  <si>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</si>
  <si>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</si>
  <si>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</si>
  <si>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</si>
  <si>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</si>
  <si>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</si>
  <si>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</si>
  <si>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</si>
  <si>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</si>
  <si>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</si>
  <si>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</si>
  <si>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</si>
  <si>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</si>
  <si>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</si>
  <si>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</si>
  <si>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</si>
  <si>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</si>
  <si>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</si>
  <si>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</si>
  <si>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</si>
  <si>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</si>
  <si>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</si>
  <si>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</si>
  <si>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</si>
  <si>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</si>
  <si>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</si>
  <si>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</si>
  <si>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</si>
  <si>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</si>
  <si>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</si>
  <si>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</si>
  <si>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</si>
  <si>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</si>
  <si>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</si>
  <si>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</si>
  <si>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</si>
  <si>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</si>
  <si>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</si>
  <si>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</si>
  <si>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</si>
  <si>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</si>
  <si>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</si>
  <si>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</si>
  <si>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</si>
  <si>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</si>
  <si>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</si>
  <si>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</si>
  <si>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</si>
  <si>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</si>
  <si>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</si>
  <si>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</si>
  <si>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</si>
  <si>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</si>
  <si>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</si>
  <si>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</si>
  <si>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</si>
  <si>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</si>
  <si>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</si>
  <si>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</si>
  <si>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</si>
  <si>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</si>
  <si>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</si>
  <si>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</si>
  <si>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</si>
  <si>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</si>
  <si>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</si>
  <si>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</si>
  <si>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</si>
  <si>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</si>
  <si>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</si>
  <si>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</si>
  <si>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</si>
  <si>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</si>
  <si>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</si>
  <si>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</si>
  <si>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</si>
  <si>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</si>
  <si>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</si>
  <si>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</si>
  <si>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</si>
  <si>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</si>
  <si>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</si>
  <si>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</si>
  <si>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</si>
  <si>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</si>
  <si>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</si>
  <si>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</si>
  <si>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</si>
  <si>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</si>
  <si>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</si>
  <si>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</si>
  <si>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</si>
  <si>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</si>
  <si>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</si>
  <si>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</si>
  <si>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</si>
  <si>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</si>
  <si>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</si>
  <si>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</si>
  <si>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</si>
  <si>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</si>
  <si>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</si>
  <si>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</si>
  <si>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</si>
  <si>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</si>
  <si>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</si>
  <si>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</si>
  <si>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</si>
  <si>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</si>
  <si>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</si>
  <si>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</si>
  <si>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</si>
  <si>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</si>
  <si>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</si>
  <si>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</si>
  <si>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</si>
  <si>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</si>
  <si>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</si>
  <si>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</si>
  <si>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</si>
  <si>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</si>
  <si>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</si>
  <si>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</si>
  <si>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</si>
  <si>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</si>
  <si>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</si>
  <si>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</si>
  <si>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</si>
  <si>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</si>
  <si>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</si>
  <si>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</si>
  <si>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</si>
  <si>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</si>
  <si>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</si>
  <si>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</si>
  <si>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</si>
  <si>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</si>
  <si>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</si>
  <si>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</si>
  <si>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</si>
  <si>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</si>
  <si>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</si>
  <si>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</si>
  <si>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</si>
  <si>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</si>
  <si>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</si>
  <si>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</si>
  <si>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</si>
  <si>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</si>
  <si>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</si>
  <si>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</si>
  <si>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</si>
  <si>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</si>
  <si>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</si>
  <si>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</si>
  <si>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</si>
  <si>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</si>
  <si>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</si>
  <si>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</si>
  <si>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</si>
  <si>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</si>
  <si>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</si>
  <si>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</si>
  <si>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</si>
  <si>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</si>
  <si>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</si>
  <si>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</si>
  <si>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</si>
  <si>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</si>
  <si>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</si>
  <si>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</si>
  <si>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</si>
  <si>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</si>
  <si>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</si>
  <si>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</si>
  <si>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</si>
  <si>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</si>
  <si>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</si>
  <si>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</si>
  <si>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</si>
  <si>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</si>
  <si>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</si>
  <si>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</si>
  <si>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</si>
  <si>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</si>
  <si>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</si>
  <si>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</si>
  <si>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</si>
  <si>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</si>
  <si>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</si>
  <si>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</si>
  <si>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</si>
  <si>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</si>
  <si>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</si>
  <si>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</si>
  <si>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</si>
  <si>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</si>
  <si>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</si>
  <si>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</si>
  <si>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</si>
  <si>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</si>
  <si>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</si>
  <si>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</si>
  <si>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</si>
  <si>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</si>
  <si>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</si>
  <si>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</si>
  <si>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</si>
  <si>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</si>
  <si>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</si>
  <si>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</si>
  <si>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</si>
  <si>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</si>
  <si>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</si>
  <si>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</si>
  <si>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</si>
  <si>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</si>
  <si>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</si>
  <si>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</si>
  <si>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</si>
  <si>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</si>
  <si>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</si>
  <si>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</si>
  <si>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</si>
  <si>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</si>
  <si>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</si>
  <si>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</si>
  <si>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</si>
  <si>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</si>
  <si>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</si>
  <si>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</si>
  <si>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</si>
  <si>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</si>
  <si>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</si>
  <si>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</si>
  <si>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</si>
  <si>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</si>
  <si>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</si>
  <si>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</si>
  <si>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</si>
  <si>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</si>
  <si>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</si>
  <si>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</si>
  <si>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</si>
  <si>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</si>
  <si>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</si>
  <si>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</si>
  <si>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</si>
  <si>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</si>
  <si>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</si>
  <si>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</si>
  <si>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</si>
  <si>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</si>
  <si>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</si>
  <si>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</si>
  <si>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</si>
  <si>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</si>
  <si>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</si>
  <si>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</si>
  <si>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</si>
  <si>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</si>
  <si>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</si>
  <si>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</si>
  <si>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</si>
  <si>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</si>
  <si>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</si>
  <si>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</si>
  <si>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</si>
  <si>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</si>
  <si>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</si>
  <si>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</si>
  <si>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</si>
  <si>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</si>
  <si>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</si>
  <si>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</si>
  <si>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</si>
  <si>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</si>
  <si>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</si>
  <si>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</si>
  <si>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</si>
  <si>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</si>
  <si>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</si>
  <si>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</si>
  <si>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</si>
  <si>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</si>
  <si>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</si>
  <si>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</si>
  <si>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</si>
  <si>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</si>
  <si>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</si>
  <si>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</si>
  <si>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</si>
  <si>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</si>
  <si>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</si>
  <si>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</si>
  <si>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</si>
  <si>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</si>
  <si>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</si>
  <si>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</si>
  <si>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</si>
  <si>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</si>
  <si>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</si>
  <si>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</si>
  <si>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</si>
  <si>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</si>
  <si>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</si>
  <si>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</si>
  <si>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</si>
  <si>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</si>
  <si>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</si>
  <si>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</si>
  <si>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</si>
  <si>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</si>
  <si>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</si>
  <si>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</si>
  <si>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</si>
  <si>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</si>
  <si>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</si>
  <si>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</si>
  <si>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</si>
  <si>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</si>
  <si>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</si>
  <si>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</si>
  <si>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</si>
  <si>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</si>
  <si>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</si>
  <si>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</si>
  <si>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</si>
  <si>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</si>
  <si>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</si>
  <si>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</si>
  <si>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</si>
  <si>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</si>
  <si>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</si>
  <si>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</si>
  <si>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</si>
  <si>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</si>
  <si>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</si>
  <si>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</si>
  <si>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</si>
  <si>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</si>
  <si>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</si>
  <si>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</si>
  <si>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</si>
  <si>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</si>
  <si>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</si>
  <si>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</si>
  <si>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</si>
  <si>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</si>
  <si>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</si>
  <si>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</si>
  <si>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</si>
  <si>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</si>
  <si>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</si>
  <si>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</si>
  <si>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</si>
  <si>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</si>
  <si>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</si>
  <si>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</si>
  <si>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</si>
  <si>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</si>
  <si>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</si>
  <si>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</si>
  <si>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</si>
  <si>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</si>
  <si>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</si>
  <si>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</si>
  <si>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</si>
  <si>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</si>
  <si>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</si>
  <si>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</si>
  <si>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</si>
  <si>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</si>
  <si>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</si>
  <si>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</si>
  <si>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</si>
  <si>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</si>
  <si>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</si>
  <si>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</si>
  <si>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</si>
  <si>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</si>
  <si>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</si>
  <si>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</si>
  <si>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</si>
  <si>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</si>
  <si>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</si>
  <si>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</si>
  <si>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</si>
  <si>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</si>
  <si>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</si>
  <si>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</si>
  <si>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</si>
  <si>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</si>
  <si>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</si>
  <si>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</si>
  <si>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</si>
  <si>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</si>
  <si>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</si>
  <si>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</si>
  <si>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</si>
  <si>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</si>
  <si>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</si>
  <si>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</si>
  <si>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</si>
  <si>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</si>
  <si>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</si>
  <si>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</si>
  <si>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</si>
  <si>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</si>
  <si>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</si>
  <si>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</si>
  <si>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</si>
  <si>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</si>
  <si>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</si>
  <si>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</si>
  <si>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</si>
  <si>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</si>
  <si>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</si>
  <si>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</si>
  <si>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</si>
  <si>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</si>
  <si>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</si>
  <si>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</si>
  <si>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</si>
  <si>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</si>
  <si>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</si>
  <si>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</si>
  <si>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</si>
  <si>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</si>
  <si>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</si>
  <si>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</si>
  <si>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</si>
  <si>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</si>
  <si>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</si>
  <si>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</si>
  <si>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</si>
  <si>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</si>
  <si>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</si>
  <si>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</si>
  <si>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</si>
  <si>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</si>
  <si>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</si>
  <si>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</si>
  <si>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</si>
  <si>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</si>
  <si>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</si>
  <si>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</si>
  <si>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</si>
  <si>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</si>
  <si>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</si>
  <si>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</si>
  <si>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</si>
  <si>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</si>
  <si>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</si>
  <si>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</si>
  <si>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</si>
  <si>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</si>
  <si>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</si>
  <si>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</si>
  <si>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</si>
  <si>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</si>
  <si>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</si>
  <si>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</si>
  <si>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</si>
  <si>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</si>
  <si>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</si>
  <si>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</si>
  <si>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</si>
  <si>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</si>
  <si>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</si>
  <si>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</si>
  <si>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</si>
  <si>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</si>
  <si>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</si>
  <si>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</si>
  <si>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</si>
  <si>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</si>
  <si>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</si>
  <si>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</si>
  <si>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</si>
  <si>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</si>
  <si>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</si>
  <si>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</si>
  <si>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</si>
  <si>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</si>
  <si>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</si>
  <si>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</si>
  <si>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</si>
  <si>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</si>
  <si>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</si>
  <si>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</si>
  <si>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</si>
  <si>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</si>
  <si>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</si>
  <si>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</si>
  <si>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</si>
  <si>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</si>
  <si>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</si>
  <si>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</si>
  <si>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</si>
  <si>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</si>
  <si>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</si>
  <si>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</si>
  <si>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</si>
  <si>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</si>
  <si>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</si>
  <si>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</si>
  <si>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</si>
  <si>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</si>
  <si>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</si>
  <si>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</si>
  <si>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</si>
  <si>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</si>
  <si>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</si>
  <si>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</si>
  <si>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</si>
  <si>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</si>
  <si>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</si>
  <si>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</si>
  <si>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</si>
  <si>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</si>
  <si>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</si>
  <si>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</si>
  <si>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</si>
  <si>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</si>
  <si>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</si>
  <si>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</si>
  <si>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</si>
  <si>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</si>
  <si>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</si>
  <si>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</si>
  <si>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</si>
  <si>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</si>
  <si>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</si>
  <si>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</si>
  <si>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</si>
  <si>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</si>
  <si>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</si>
  <si>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</si>
  <si>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</si>
  <si>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</si>
  <si>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</si>
  <si>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</si>
  <si>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</si>
  <si>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</si>
  <si>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</si>
  <si>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</si>
  <si>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</si>
  <si>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</si>
  <si>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</si>
  <si>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</si>
  <si>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</si>
  <si>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</si>
  <si>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</si>
  <si>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</si>
  <si>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</si>
  <si>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</si>
  <si>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</si>
  <si>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</si>
  <si>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</si>
  <si>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</si>
  <si>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</si>
  <si>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</si>
  <si>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</si>
  <si>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</si>
  <si>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</si>
  <si>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</si>
  <si>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</si>
  <si>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</si>
  <si>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</si>
  <si>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</si>
  <si>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</si>
  <si>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</si>
  <si>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</si>
  <si>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</si>
  <si>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</si>
  <si>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</si>
  <si>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</si>
  <si>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</si>
  <si>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</si>
  <si>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</si>
  <si>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</si>
  <si>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</si>
  <si>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</si>
  <si>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</si>
  <si>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</si>
  <si>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</si>
  <si>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</si>
  <si>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</si>
  <si>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</si>
  <si>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</si>
  <si>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</si>
  <si>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</si>
  <si>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</si>
  <si>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</si>
  <si>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</si>
  <si>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</si>
  <si>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</si>
  <si>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</si>
  <si>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</si>
  <si>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</si>
  <si>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</si>
  <si>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</si>
  <si>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</si>
  <si>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</si>
  <si>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</si>
  <si>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</si>
  <si>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</si>
  <si>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</si>
  <si>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</si>
  <si>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</si>
  <si>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</si>
  <si>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</si>
  <si>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</si>
  <si>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</si>
  <si>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</si>
  <si>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</si>
  <si>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</si>
  <si>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</si>
  <si>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</si>
  <si>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</si>
  <si>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</si>
  <si>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</si>
  <si>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</si>
  <si>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</si>
  <si>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</si>
  <si>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</si>
  <si>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</si>
  <si>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</si>
  <si>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</si>
  <si>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</si>
  <si>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</si>
  <si>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</si>
  <si>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</si>
  <si>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</si>
  <si>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</si>
  <si>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</si>
  <si>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</si>
  <si>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</si>
  <si>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</si>
  <si>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</si>
  <si>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</si>
  <si>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</si>
  <si>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</si>
  <si>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</si>
  <si>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</si>
  <si>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</si>
  <si>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</si>
  <si>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</si>
  <si>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</si>
  <si>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</si>
  <si>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</si>
  <si>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</si>
  <si>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</si>
  <si>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</si>
  <si>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</si>
  <si>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</si>
  <si>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</si>
  <si>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</si>
  <si>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</si>
  <si>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</si>
  <si>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</si>
  <si>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</si>
  <si>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</si>
  <si>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</si>
  <si>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</si>
  <si>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</si>
  <si>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</si>
  <si>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</si>
  <si>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</si>
  <si>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</si>
  <si>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</si>
  <si>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</si>
  <si>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</si>
  <si>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</si>
  <si>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</si>
  <si>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</si>
  <si>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</si>
  <si>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</si>
  <si>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</si>
  <si>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</si>
  <si>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</si>
  <si>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</si>
  <si>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</si>
  <si>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</si>
  <si>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</si>
  <si>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</si>
  <si>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</si>
  <si>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</si>
  <si>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</si>
  <si>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</si>
  <si>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</si>
  <si>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</si>
  <si>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</si>
  <si>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</si>
  <si>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</si>
  <si>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</si>
  <si>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</si>
  <si>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</si>
  <si>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</si>
  <si>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</si>
  <si>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</si>
  <si>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</si>
  <si>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</si>
  <si>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</si>
  <si>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</si>
  <si>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</si>
  <si>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</si>
  <si>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</si>
  <si>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</si>
  <si>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</si>
  <si>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</si>
  <si>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</si>
  <si>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</si>
  <si>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</si>
  <si>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</si>
  <si>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</si>
  <si>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</si>
  <si>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</si>
  <si>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</si>
  <si>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</si>
  <si>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</si>
  <si>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</si>
  <si>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</si>
  <si>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</si>
  <si>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</si>
  <si>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</si>
  <si>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</si>
  <si>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</si>
  <si>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</si>
  <si>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</si>
  <si>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</si>
  <si>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</si>
  <si>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</si>
  <si>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</si>
  <si>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</si>
  <si>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</si>
  <si>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</si>
  <si>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</si>
  <si>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</si>
  <si>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</si>
  <si>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</si>
  <si>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</si>
  <si>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</si>
  <si>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</si>
  <si>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</si>
  <si>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</si>
  <si>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</si>
  <si>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</si>
  <si>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</si>
  <si>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</si>
  <si>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</si>
  <si>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</si>
  <si>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</si>
  <si>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</si>
  <si>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</si>
  <si>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</si>
  <si>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</si>
  <si>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</si>
  <si>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</si>
  <si>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</si>
  <si>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</si>
  <si>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</si>
  <si>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</si>
  <si>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</si>
  <si>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</si>
  <si>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</si>
  <si>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</si>
  <si>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</si>
  <si>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</si>
  <si>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</si>
  <si>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</si>
  <si>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</si>
  <si>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</si>
  <si>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</si>
  <si>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</si>
  <si>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</si>
  <si>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</si>
  <si>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</si>
  <si>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</si>
  <si>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</si>
  <si>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</si>
  <si>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</si>
  <si>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</si>
  <si>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</si>
  <si>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</si>
  <si>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</si>
  <si>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</si>
  <si>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</si>
  <si>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</si>
  <si>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</si>
  <si>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</si>
  <si>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</si>
  <si>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</si>
  <si>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</si>
  <si>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</si>
  <si>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</si>
  <si>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</si>
  <si>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</si>
  <si>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</si>
  <si>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</si>
  <si>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</si>
  <si>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</si>
  <si>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</si>
  <si>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</si>
  <si>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</si>
  <si>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</si>
  <si>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</si>
  <si>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</si>
  <si>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</si>
  <si>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</si>
  <si>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</si>
  <si>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</si>
  <si>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</si>
  <si>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</si>
  <si>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</si>
  <si>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</si>
  <si>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</si>
  <si>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</si>
  <si>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</si>
  <si>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</si>
  <si>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</si>
  <si>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</si>
  <si>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</si>
  <si>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</si>
  <si>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</si>
  <si>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</si>
  <si>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</si>
  <si>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</si>
  <si>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</si>
  <si>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</si>
  <si>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</si>
  <si>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</si>
  <si>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</si>
  <si>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</si>
  <si>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</si>
  <si>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</si>
  <si>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</si>
  <si>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</si>
  <si>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</si>
  <si>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</si>
  <si>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</si>
  <si>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</si>
  <si>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</si>
  <si>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</si>
  <si>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</si>
  <si>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</si>
  <si>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</si>
  <si>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</si>
  <si>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</si>
  <si>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</si>
  <si>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</si>
  <si>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</si>
  <si>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</si>
  <si>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</si>
  <si>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</si>
  <si>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</si>
  <si>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</si>
  <si>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</si>
  <si>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</si>
  <si>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</si>
  <si>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</si>
  <si>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</si>
  <si>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</si>
  <si>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</si>
  <si>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</si>
  <si>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</si>
  <si>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</si>
  <si>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</si>
  <si>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</si>
  <si>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</si>
  <si>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</si>
  <si>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</si>
  <si>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</si>
  <si>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</si>
  <si>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</si>
  <si>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</si>
  <si>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</si>
  <si>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</si>
  <si>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</si>
  <si>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</si>
  <si>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</si>
  <si>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</si>
  <si>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</si>
  <si>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</si>
  <si>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</si>
  <si>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</si>
  <si>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</si>
  <si>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</si>
  <si>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</si>
  <si>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</si>
  <si>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</si>
  <si>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</si>
  <si>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</si>
  <si>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</si>
  <si>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</si>
  <si>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</si>
  <si>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</si>
  <si>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</si>
  <si>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</si>
  <si>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</si>
  <si>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</si>
  <si>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</si>
  <si>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</si>
  <si>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</si>
  <si>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</si>
  <si>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</si>
  <si>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</si>
  <si>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</si>
  <si>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</si>
  <si>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</si>
  <si>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</si>
  <si>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</si>
  <si>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</si>
  <si>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</si>
  <si>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</si>
  <si>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</si>
  <si>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</si>
  <si>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</si>
  <si>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</si>
  <si>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</si>
  <si>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</si>
  <si>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</si>
  <si>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</si>
  <si>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</si>
  <si>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</si>
  <si>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</si>
  <si>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</si>
  <si>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</si>
  <si>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</si>
  <si>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</si>
  <si>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</si>
  <si>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</si>
  <si>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</si>
  <si>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</si>
  <si>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</si>
  <si>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</si>
  <si>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</si>
  <si>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</si>
  <si>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</si>
  <si>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</si>
  <si>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</si>
  <si>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</si>
  <si>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</si>
  <si>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</si>
  <si>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</si>
  <si>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</si>
  <si>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</si>
  <si>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</si>
  <si>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</si>
  <si>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</si>
  <si>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</si>
  <si>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</si>
  <si>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</si>
  <si>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</si>
  <si>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</si>
  <si>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</si>
  <si>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</si>
  <si>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</si>
  <si>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</si>
  <si>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</si>
  <si>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</si>
  <si>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</si>
  <si>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</si>
  <si>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</si>
  <si>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</si>
  <si>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</si>
  <si>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</si>
  <si>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</si>
  <si>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</si>
  <si>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</si>
  <si>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</si>
  <si>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</si>
  <si>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</si>
  <si>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</si>
  <si>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</si>
  <si>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</si>
  <si>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</si>
  <si>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</si>
  <si>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</si>
  <si>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</si>
  <si>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</si>
  <si>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</si>
  <si>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</si>
  <si>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</si>
  <si>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</si>
  <si>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</si>
  <si>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</si>
  <si>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</si>
  <si>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</si>
  <si>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</si>
  <si>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</si>
  <si>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</si>
  <si>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</si>
  <si>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</si>
  <si>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</si>
  <si>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</si>
  <si>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</si>
  <si>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</si>
  <si>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</si>
  <si>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</si>
  <si>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</si>
  <si>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</si>
  <si>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</si>
  <si>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</si>
  <si>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</si>
  <si>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</si>
  <si>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</si>
  <si>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</si>
  <si>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</si>
  <si>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</si>
  <si>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</si>
  <si>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</si>
  <si>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</si>
  <si>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</si>
  <si>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</si>
  <si>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</si>
  <si>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</si>
  <si>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</si>
  <si>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</si>
  <si>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</si>
  <si>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</si>
  <si>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</si>
  <si>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</si>
  <si>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</si>
  <si>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</si>
  <si>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</si>
  <si>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</si>
  <si>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</si>
  <si>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</si>
  <si>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</si>
  <si>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</si>
  <si>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</si>
  <si>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</si>
  <si>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</si>
  <si>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</si>
  <si>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</si>
  <si>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</si>
  <si>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</si>
  <si>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</si>
  <si>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</si>
  <si>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</si>
  <si>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</si>
  <si>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</si>
  <si>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</si>
  <si>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</si>
  <si>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</si>
  <si>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</si>
  <si>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</si>
  <si>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</si>
  <si>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</si>
  <si>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</si>
  <si>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</si>
  <si>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</si>
  <si>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</si>
  <si>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</si>
  <si>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</si>
  <si>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</si>
  <si>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</si>
  <si>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</si>
  <si>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</si>
  <si>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</si>
  <si>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</si>
  <si>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</si>
  <si>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</si>
  <si>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</si>
  <si>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</si>
  <si>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</si>
  <si>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</si>
  <si>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</si>
  <si>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</si>
  <si>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</si>
  <si>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</si>
  <si>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</si>
  <si>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</si>
  <si>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</si>
  <si>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</si>
  <si>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</si>
  <si>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</si>
  <si>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</si>
  <si>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</si>
  <si>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</si>
  <si>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</si>
  <si>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</si>
  <si>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</si>
  <si>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</si>
  <si>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</si>
  <si>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</si>
  <si>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</si>
  <si>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</si>
  <si>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</si>
  <si>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</si>
  <si>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</si>
  <si>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</si>
  <si>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</si>
  <si>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</si>
  <si>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</si>
  <si>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</si>
  <si>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</si>
  <si>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</si>
  <si>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</si>
  <si>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</si>
  <si>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</si>
  <si>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</si>
  <si>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</si>
  <si>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</si>
  <si>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</si>
  <si>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</si>
  <si>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</si>
  <si>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</si>
  <si>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</si>
  <si>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</si>
  <si>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</si>
  <si>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</si>
  <si>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</si>
  <si>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</si>
  <si>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</si>
  <si>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</si>
  <si>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</si>
  <si>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</si>
  <si>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</si>
  <si>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</si>
  <si>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</si>
  <si>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</si>
  <si>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</si>
  <si>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</si>
  <si>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</si>
  <si>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</si>
  <si>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</si>
  <si>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</si>
  <si>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</si>
  <si>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</si>
  <si>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</si>
  <si>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</si>
  <si>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</si>
  <si>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</si>
  <si>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</si>
  <si>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</si>
  <si>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</si>
  <si>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</si>
  <si>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</si>
  <si>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</si>
  <si>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</si>
  <si>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</si>
  <si>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</si>
  <si>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</si>
  <si>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</si>
  <si>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</si>
  <si>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</si>
  <si>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</si>
  <si>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</si>
  <si>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</si>
  <si>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</si>
  <si>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</si>
  <si>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</si>
  <si>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</si>
  <si>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</si>
  <si>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</si>
  <si>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</si>
  <si>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</si>
  <si>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</si>
  <si>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</si>
  <si>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</si>
  <si>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</si>
  <si>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</si>
  <si>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</si>
  <si>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</si>
  <si>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</si>
  <si>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</si>
  <si>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</si>
  <si>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</si>
  <si>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</si>
  <si>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</si>
  <si>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</si>
  <si>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</si>
  <si>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</si>
  <si>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</si>
  <si>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</si>
  <si>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</si>
  <si>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</si>
  <si>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</si>
  <si>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</si>
  <si>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</si>
  <si>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</si>
  <si>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</si>
  <si>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</si>
  <si>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</si>
  <si>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</si>
  <si>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</si>
  <si>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</si>
  <si>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</si>
  <si>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</si>
  <si>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</si>
  <si>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</si>
  <si>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</si>
  <si>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</si>
  <si>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</si>
  <si>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</si>
  <si>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</si>
  <si>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</si>
  <si>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</si>
  <si>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</si>
  <si>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</si>
  <si>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</si>
  <si>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</si>
  <si>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</si>
  <si>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</si>
  <si>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</si>
  <si>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</si>
  <si>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</si>
  <si>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</si>
  <si>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</si>
  <si>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</si>
  <si>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</si>
  <si>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</si>
  <si>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</si>
  <si>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</si>
  <si>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</si>
  <si>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</si>
  <si>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</si>
  <si>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</si>
  <si>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</si>
  <si>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</si>
  <si>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</si>
  <si>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</si>
  <si>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</si>
  <si>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</si>
  <si>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</si>
  <si>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</si>
  <si>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</si>
  <si>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</si>
  <si>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</si>
  <si>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</si>
  <si>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</si>
  <si>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</si>
  <si>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</si>
  <si>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</si>
  <si>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</si>
  <si>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</si>
  <si>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</si>
  <si>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</si>
  <si>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</si>
  <si>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</si>
  <si>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</si>
  <si>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</si>
  <si>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</si>
  <si>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</si>
  <si>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</si>
  <si>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</si>
  <si>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</si>
  <si>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</si>
  <si>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</si>
  <si>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</si>
  <si>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</si>
  <si>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</si>
  <si>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</si>
  <si>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</si>
  <si>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</si>
  <si>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</si>
  <si>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</si>
  <si>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</si>
  <si>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</si>
  <si>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</si>
  <si>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</si>
  <si>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</si>
  <si>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</si>
  <si>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</si>
  <si>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</si>
  <si>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</si>
  <si>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</si>
  <si>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</si>
  <si>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</si>
  <si>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</si>
  <si>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</si>
  <si>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</si>
  <si>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</si>
  <si>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</si>
  <si>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</si>
  <si>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</si>
  <si>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</si>
  <si>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</si>
  <si>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</si>
  <si>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</si>
  <si>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</si>
  <si>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</si>
  <si>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</si>
  <si>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</si>
  <si>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</si>
  <si>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</si>
  <si>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</si>
  <si>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</si>
  <si>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</si>
  <si>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</si>
  <si>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</si>
  <si>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</si>
  <si>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</si>
  <si>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</si>
  <si>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</si>
  <si>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</si>
  <si>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</si>
  <si>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</si>
  <si>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</si>
  <si>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</si>
  <si>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</si>
  <si>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</si>
  <si>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</si>
  <si>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</si>
  <si>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</si>
  <si>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</si>
  <si>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</si>
  <si>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</si>
  <si>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</si>
  <si>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</si>
  <si>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</si>
  <si>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</si>
  <si>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</si>
  <si>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</si>
  <si>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</si>
  <si>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</si>
  <si>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</si>
  <si>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</si>
  <si>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</si>
  <si>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</si>
  <si>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</si>
  <si>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</si>
  <si>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</si>
  <si>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</si>
  <si>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</si>
  <si>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</si>
  <si>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</si>
  <si>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</si>
  <si>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</si>
  <si>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</si>
  <si>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</si>
  <si>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</si>
  <si>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</si>
  <si>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</si>
  <si>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</si>
  <si>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</si>
  <si>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</si>
  <si>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</si>
  <si>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</si>
  <si>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</si>
  <si>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</si>
  <si>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</si>
  <si>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</si>
  <si>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</si>
  <si>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</si>
  <si>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</si>
  <si>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</si>
  <si>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</si>
  <si>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</si>
  <si>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</si>
  <si>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</si>
  <si>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</si>
  <si>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</si>
  <si>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</si>
  <si>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</si>
  <si>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</si>
  <si>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</si>
  <si>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</si>
  <si>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</si>
  <si>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</si>
  <si>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</si>
  <si>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</si>
  <si>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</si>
  <si>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</si>
  <si>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</si>
  <si>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</si>
  <si>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</si>
  <si>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</si>
  <si>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</si>
  <si>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</si>
  <si>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</si>
  <si>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</si>
  <si>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</si>
  <si>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</si>
  <si>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</si>
  <si>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</si>
  <si>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</si>
  <si>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</si>
  <si>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</si>
  <si>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</si>
  <si>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</si>
  <si>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</si>
  <si>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</si>
  <si>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</si>
  <si>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</si>
  <si>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</si>
  <si>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</si>
  <si>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</si>
  <si>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</si>
  <si>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</si>
  <si>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</si>
  <si>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</si>
  <si>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</si>
  <si>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</si>
  <si>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</si>
  <si>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</si>
  <si>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</si>
  <si>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</si>
  <si>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</si>
  <si>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</si>
  <si>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</si>
  <si>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</si>
  <si>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</si>
  <si>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</si>
  <si>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</si>
  <si>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</si>
  <si>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</si>
  <si>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</si>
  <si>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</si>
  <si>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</si>
  <si>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</si>
  <si>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</si>
  <si>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</si>
  <si>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</si>
  <si>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</si>
  <si>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</si>
  <si>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</si>
  <si>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</si>
  <si>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</si>
  <si>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</si>
  <si>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</si>
  <si>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</si>
  <si>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</si>
  <si>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</si>
  <si>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</si>
  <si>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</si>
  <si>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</si>
  <si>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</si>
  <si>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</si>
  <si>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</si>
  <si>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</si>
  <si>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</si>
  <si>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</si>
  <si>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</si>
  <si>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</si>
  <si>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</si>
  <si>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</si>
  <si>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</si>
  <si>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</si>
  <si>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</si>
  <si>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</si>
  <si>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</si>
  <si>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</si>
  <si>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</si>
  <si>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</si>
  <si>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</si>
  <si>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</si>
  <si>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</si>
  <si>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</si>
  <si>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</si>
  <si>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</si>
  <si>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</si>
  <si>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</si>
  <si>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</si>
  <si>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</si>
  <si>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</si>
  <si>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</si>
  <si>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</si>
  <si>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</si>
  <si>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</si>
  <si>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</si>
  <si>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</si>
  <si>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</si>
  <si>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</si>
  <si>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</si>
  <si>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</si>
  <si>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</si>
  <si>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</si>
  <si>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</si>
  <si>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</si>
  <si>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</si>
  <si>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</si>
  <si>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</si>
  <si>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</si>
  <si>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</si>
  <si>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</si>
  <si>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</si>
  <si>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</si>
  <si>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</si>
  <si>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</si>
  <si>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</si>
  <si>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</si>
  <si>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</si>
  <si>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</si>
  <si>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</si>
  <si>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</si>
  <si>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</si>
  <si>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</si>
  <si>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</si>
  <si>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</si>
  <si>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</si>
  <si>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</si>
  <si>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</si>
  <si>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</si>
  <si>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</si>
  <si>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</si>
  <si>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</si>
  <si>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</si>
  <si>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</si>
  <si>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</si>
  <si>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</si>
  <si>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</si>
  <si>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</si>
  <si>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</si>
  <si>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</si>
  <si>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</si>
  <si>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</si>
  <si>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</si>
  <si>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</si>
  <si>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</si>
  <si>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</si>
  <si>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</si>
  <si>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</si>
  <si>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</si>
  <si>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</si>
  <si>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</si>
  <si>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</si>
  <si>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</si>
  <si>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</si>
  <si>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</si>
  <si>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</si>
  <si>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</si>
  <si>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</si>
  <si>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</si>
  <si>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</si>
  <si>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</si>
  <si>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</si>
  <si>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</si>
  <si>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</si>
  <si>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</si>
  <si>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</si>
  <si>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</si>
  <si>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</si>
  <si>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</si>
  <si>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</si>
  <si>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</si>
  <si>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</si>
  <si>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</si>
  <si>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</si>
  <si>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</si>
  <si>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</si>
  <si>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</si>
  <si>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</si>
  <si>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</si>
  <si>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</si>
  <si>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</si>
  <si>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</si>
  <si>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</si>
  <si>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</si>
  <si>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</si>
  <si>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</si>
  <si>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</si>
  <si>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</si>
  <si>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</si>
  <si>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</si>
  <si>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</si>
  <si>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</si>
  <si>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</si>
  <si>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</si>
  <si>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</si>
  <si>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</si>
  <si>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</si>
  <si>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</si>
  <si>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</si>
  <si>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</si>
  <si>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</si>
  <si>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</si>
  <si>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</si>
  <si>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</si>
  <si>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</si>
  <si>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</si>
  <si>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</si>
  <si>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</si>
  <si>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</si>
  <si>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</si>
  <si>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</si>
  <si>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</si>
  <si>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</si>
  <si>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</si>
  <si>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</si>
  <si>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</si>
  <si>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</si>
  <si>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</si>
  <si>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</si>
  <si>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</si>
  <si>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</si>
  <si>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</si>
  <si>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</si>
  <si>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</si>
  <si>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</si>
  <si>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</si>
  <si>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</si>
  <si>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</si>
  <si>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</si>
  <si>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</si>
  <si>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</si>
  <si>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</si>
  <si>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</si>
  <si>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</si>
  <si>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</si>
  <si>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</si>
  <si>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</si>
  <si>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</si>
  <si>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</si>
  <si>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</si>
  <si>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</si>
  <si>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</si>
  <si>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</si>
  <si>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</si>
  <si>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</si>
  <si>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</si>
  <si>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</si>
  <si>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</si>
  <si>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</si>
  <si>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</si>
  <si>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</si>
  <si>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</si>
  <si>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</si>
  <si>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</si>
  <si>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</si>
  <si>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</si>
  <si>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</si>
  <si>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</si>
  <si>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</si>
  <si>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</si>
  <si>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</si>
  <si>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</si>
  <si>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</si>
  <si>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</si>
  <si>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</si>
  <si>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</si>
  <si>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</si>
  <si>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</si>
  <si>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</si>
  <si>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</si>
  <si>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</si>
  <si>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</si>
  <si>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</si>
  <si>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</si>
  <si>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</si>
  <si>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</si>
  <si>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</si>
  <si>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</si>
  <si>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</si>
  <si>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</si>
  <si>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</si>
  <si>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</si>
  <si>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</si>
  <si>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</si>
  <si>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</si>
  <si>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</si>
  <si>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</si>
  <si>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</si>
  <si>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</si>
  <si>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</si>
  <si>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</si>
  <si>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</si>
  <si>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</si>
  <si>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</si>
  <si>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</si>
  <si>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</si>
  <si>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</si>
  <si>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</si>
  <si>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</si>
  <si>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</si>
  <si>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</si>
  <si>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</si>
  <si>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</si>
  <si>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</si>
  <si>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</si>
  <si>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</si>
  <si>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</si>
  <si>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</si>
  <si>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</si>
  <si>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</si>
  <si>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</si>
  <si>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</si>
  <si>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</si>
  <si>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</si>
  <si>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</si>
  <si>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</si>
  <si>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</si>
  <si>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</si>
  <si>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</si>
  <si>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</si>
  <si>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</si>
  <si>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</si>
  <si>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</si>
  <si>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</si>
  <si>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</si>
  <si>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</si>
  <si>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</si>
  <si>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</si>
  <si>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</si>
  <si>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</si>
  <si>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</si>
  <si>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</si>
  <si>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</si>
  <si>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</si>
  <si>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</si>
  <si>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</si>
  <si>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</si>
  <si>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</si>
  <si>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</si>
  <si>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</si>
  <si>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</si>
  <si>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</si>
  <si>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</si>
  <si>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</si>
  <si>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</si>
  <si>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</si>
  <si>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</si>
  <si>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</si>
  <si>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</si>
  <si>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</si>
  <si>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</si>
  <si>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</si>
  <si>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</si>
  <si>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</si>
  <si>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</si>
  <si>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</si>
  <si>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</si>
  <si>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</si>
  <si>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</si>
  <si>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</si>
  <si>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</si>
  <si>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</si>
  <si>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</si>
  <si>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</si>
  <si>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</si>
  <si>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</si>
  <si>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</si>
  <si>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</si>
  <si>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</si>
  <si>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</si>
  <si>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</si>
  <si>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</si>
  <si>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</si>
  <si>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</si>
  <si>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</si>
  <si>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</si>
  <si>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</si>
  <si>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</si>
  <si>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</si>
  <si>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</si>
  <si>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</si>
  <si>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</si>
  <si>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</si>
  <si>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</si>
  <si>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</si>
  <si>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</si>
  <si>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</si>
  <si>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</si>
  <si>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</si>
  <si>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</si>
  <si>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</si>
  <si>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</si>
  <si>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</si>
  <si>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</si>
  <si>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</si>
  <si>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</si>
  <si>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</si>
  <si>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</si>
  <si>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</si>
  <si>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</si>
  <si>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</si>
  <si>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</si>
  <si>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</si>
  <si>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</si>
  <si>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</si>
  <si>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</si>
  <si>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</si>
  <si>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</si>
  <si>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</si>
  <si>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</si>
  <si>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</si>
  <si>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</si>
  <si>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</si>
  <si>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</si>
  <si>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</si>
  <si>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</si>
  <si>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</si>
  <si>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</si>
  <si>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</si>
  <si>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</si>
  <si>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</si>
  <si>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</si>
  <si>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</si>
  <si>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</si>
  <si>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</si>
  <si>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</si>
  <si>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</si>
  <si>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</si>
  <si>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</si>
  <si>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</si>
  <si>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</si>
  <si>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</si>
  <si>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</si>
  <si>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</si>
  <si>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</si>
  <si>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</si>
  <si>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</si>
  <si>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</si>
  <si>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</si>
  <si>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</si>
  <si>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</si>
  <si>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</si>
  <si>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</si>
  <si>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</si>
  <si>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</si>
  <si>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</si>
  <si>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</si>
  <si>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</si>
  <si>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</si>
  <si>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</si>
  <si>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</si>
  <si>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</si>
  <si>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</si>
  <si>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</si>
  <si>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</si>
  <si>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</si>
  <si>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</si>
  <si>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</si>
  <si>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</si>
  <si>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</si>
  <si>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</si>
  <si>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</si>
  <si>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</si>
  <si>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</si>
  <si>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</si>
  <si>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</si>
  <si>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</si>
  <si>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</si>
  <si>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</si>
  <si>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</si>
  <si>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</si>
  <si>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</si>
  <si>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</si>
  <si>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</si>
  <si>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</si>
  <si>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</si>
  <si>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</si>
  <si>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</si>
  <si>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</si>
  <si>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</si>
  <si>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</si>
  <si>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</si>
  <si>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</si>
  <si>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</si>
  <si>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</si>
  <si>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</si>
  <si>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</si>
  <si>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</si>
  <si>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</si>
  <si>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</si>
  <si>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</si>
  <si>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</si>
  <si>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</si>
  <si>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</si>
  <si>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</si>
  <si>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</si>
  <si>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</si>
  <si>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</si>
  <si>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</si>
  <si>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</si>
  <si>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</si>
  <si>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</si>
  <si>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</si>
  <si>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</si>
  <si>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</si>
  <si>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</si>
  <si>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</si>
  <si>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</si>
  <si>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</si>
  <si>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</si>
  <si>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</si>
  <si>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</si>
  <si>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</si>
  <si>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</si>
  <si>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</si>
  <si>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</si>
  <si>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</si>
  <si>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</si>
  <si>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</si>
  <si>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</si>
  <si>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</si>
  <si>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</si>
  <si>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</si>
  <si>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</si>
  <si>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</si>
  <si>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</si>
  <si>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</si>
  <si>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</si>
  <si>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</si>
  <si>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</si>
  <si>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</si>
  <si>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</si>
  <si>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</si>
  <si>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</si>
  <si>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</si>
  <si>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</si>
  <si>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</si>
  <si>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</si>
  <si>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</si>
  <si>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</si>
  <si>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</si>
  <si>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</si>
  <si>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</si>
  <si>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</si>
  <si>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</si>
  <si>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</si>
  <si>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</si>
  <si>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</si>
  <si>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</si>
  <si>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</si>
  <si>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</si>
  <si>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</si>
  <si>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</si>
  <si>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</si>
  <si>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</si>
  <si>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</si>
  <si>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</si>
  <si>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</si>
  <si>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</si>
  <si>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</si>
  <si>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</si>
  <si>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</si>
  <si>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</si>
  <si>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</si>
  <si>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</si>
  <si>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</si>
  <si>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</si>
  <si>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</si>
  <si>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</si>
  <si>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</si>
  <si>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</si>
  <si>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</si>
  <si>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</si>
  <si>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</si>
  <si>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</si>
  <si>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</si>
  <si>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</si>
  <si>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</si>
  <si>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</si>
  <si>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</si>
  <si>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</si>
  <si>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</si>
  <si>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</si>
  <si>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</si>
  <si>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</si>
  <si>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</si>
  <si>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</si>
  <si>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</si>
  <si>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</si>
  <si>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</si>
  <si>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</si>
  <si>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</si>
  <si>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</si>
  <si>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</si>
  <si>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</si>
  <si>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</si>
  <si>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</si>
  <si>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</si>
  <si>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</si>
  <si>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</si>
  <si>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</si>
  <si>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</si>
  <si>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</si>
  <si>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</si>
  <si>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</si>
  <si>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</si>
  <si>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</si>
  <si>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</si>
  <si>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</si>
  <si>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</si>
  <si>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</si>
  <si>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</si>
  <si>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</si>
  <si>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</si>
  <si>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</si>
  <si>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</si>
  <si>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</si>
  <si>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</si>
  <si>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</si>
  <si>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</si>
  <si>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</si>
  <si>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</si>
  <si>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</si>
  <si>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</si>
  <si>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</si>
  <si>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</si>
  <si>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</si>
  <si>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</si>
  <si>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</si>
  <si>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</si>
  <si>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</si>
  <si>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</si>
  <si>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</si>
  <si>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</si>
  <si>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</si>
  <si>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</si>
  <si>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</si>
  <si>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</si>
  <si>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</si>
  <si>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</si>
  <si>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</si>
  <si>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</si>
  <si>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</si>
  <si>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</si>
  <si>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</si>
  <si>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</si>
  <si>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</si>
  <si>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</si>
  <si>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</si>
  <si>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</si>
  <si>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</si>
  <si>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</si>
  <si>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</si>
  <si>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</si>
  <si>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</si>
  <si>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</si>
  <si>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</si>
  <si>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</si>
  <si>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</si>
  <si>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</si>
  <si>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</si>
  <si>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</si>
  <si>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</si>
  <si>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</si>
  <si>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</si>
  <si>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</si>
  <si>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</si>
  <si>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</si>
  <si>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</si>
  <si>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</si>
  <si>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</si>
  <si>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</si>
  <si>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</si>
  <si>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</si>
  <si>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</si>
  <si>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</si>
  <si>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</si>
  <si>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</si>
  <si>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</si>
  <si>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</si>
  <si>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</si>
  <si>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</si>
  <si>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</si>
  <si>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</si>
  <si>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</si>
  <si>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</si>
  <si>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</si>
  <si>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</si>
  <si>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</si>
  <si>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</si>
  <si>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</si>
  <si>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</si>
  <si>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</si>
  <si>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</si>
  <si>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</si>
  <si>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</si>
  <si>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</si>
  <si>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</si>
  <si>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</si>
  <si>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</si>
  <si>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</si>
  <si>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</si>
  <si>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</si>
  <si>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</si>
  <si>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</si>
  <si>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</si>
  <si>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</si>
  <si>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</si>
  <si>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</si>
  <si>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</si>
  <si>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</si>
  <si>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</si>
  <si>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</si>
  <si>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</si>
  <si>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</si>
  <si>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</si>
  <si>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</si>
  <si>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</si>
  <si>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</si>
  <si>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</si>
  <si>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</si>
  <si>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</si>
  <si>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</si>
  <si>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</si>
  <si>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</si>
  <si>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</si>
  <si>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</si>
  <si>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</si>
  <si>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</si>
  <si>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</si>
  <si>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</si>
  <si>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</si>
  <si>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</si>
  <si>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</si>
  <si>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</si>
  <si>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</si>
  <si>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</si>
  <si>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</si>
  <si>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</si>
  <si>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</si>
  <si>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</si>
  <si>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</si>
  <si>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</si>
  <si>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</si>
  <si>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</si>
  <si>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</si>
  <si>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</si>
  <si>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</si>
  <si>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</si>
  <si>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</si>
  <si>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</si>
  <si>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</si>
  <si>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</si>
  <si>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</si>
  <si>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</si>
  <si>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</si>
  <si>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</si>
  <si>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</si>
  <si>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</si>
  <si>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</si>
  <si>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</si>
  <si>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</si>
  <si>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</si>
  <si>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</si>
  <si>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</si>
  <si>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</si>
  <si>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</si>
  <si>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</si>
  <si>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</si>
  <si>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</si>
  <si>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</si>
  <si>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</si>
  <si>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</si>
  <si>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</si>
  <si>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</si>
  <si>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</si>
  <si>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</si>
  <si>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</si>
  <si>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</si>
  <si>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</si>
  <si>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</si>
  <si>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</si>
  <si>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</si>
  <si>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</si>
  <si>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</si>
  <si>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</si>
  <si>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</si>
  <si>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</si>
  <si>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</si>
  <si>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</si>
  <si>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</si>
  <si>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</si>
  <si>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</si>
  <si>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</si>
  <si>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</si>
  <si>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</si>
  <si>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</si>
  <si>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</si>
  <si>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</si>
  <si>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</si>
  <si>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</si>
  <si>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</si>
  <si>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</si>
  <si>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</si>
  <si>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</si>
  <si>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</si>
  <si>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</si>
  <si>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</si>
  <si>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</si>
  <si>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</si>
  <si>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</si>
  <si>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</si>
  <si>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</si>
  <si>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</si>
  <si>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</si>
  <si>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</si>
  <si>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</si>
  <si>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</si>
  <si>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</si>
  <si>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</si>
  <si>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</si>
  <si>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</si>
  <si>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</si>
  <si>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</si>
  <si>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</si>
  <si>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</si>
  <si>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</si>
  <si>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</si>
  <si>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</si>
  <si>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</si>
  <si>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</si>
  <si>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</si>
  <si>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</si>
  <si>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</si>
  <si>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</si>
  <si>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</si>
  <si>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</si>
  <si>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</si>
  <si>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</si>
  <si>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</si>
  <si>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</si>
  <si>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</si>
  <si>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</si>
  <si>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</si>
  <si>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</si>
  <si>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</si>
  <si>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</si>
  <si>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</si>
  <si>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</si>
  <si>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</si>
  <si>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</si>
  <si>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</si>
  <si>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</si>
  <si>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</si>
  <si>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</si>
  <si>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</si>
  <si>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</si>
  <si>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</si>
  <si>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</si>
  <si>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</si>
  <si>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</si>
  <si>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</si>
  <si>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</si>
  <si>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</si>
  <si>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</si>
  <si>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</si>
  <si>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</si>
  <si>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</si>
  <si>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</si>
  <si>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</si>
  <si>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</si>
  <si>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</si>
  <si>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</si>
  <si>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</si>
  <si>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</si>
  <si>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</si>
  <si>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</si>
  <si>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</si>
  <si>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</si>
  <si>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</si>
  <si>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</si>
  <si>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</si>
  <si>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</si>
  <si>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</si>
  <si>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</si>
  <si>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</si>
  <si>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</si>
  <si>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</si>
  <si>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</si>
  <si>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</si>
  <si>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</si>
  <si>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</si>
  <si>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</si>
  <si>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</si>
  <si>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</si>
  <si>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</si>
  <si>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</si>
  <si>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</si>
  <si>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</si>
  <si>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</si>
  <si>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</si>
  <si>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</si>
  <si>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</si>
  <si>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</si>
  <si>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</si>
  <si>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</si>
  <si>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</si>
  <si>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</si>
  <si>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</si>
  <si>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</si>
  <si>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</si>
  <si>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</si>
  <si>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</si>
  <si>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</si>
  <si>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</si>
  <si>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</si>
  <si>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</si>
  <si>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</si>
  <si>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</si>
  <si>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</si>
  <si>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</si>
  <si>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</si>
  <si>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</si>
  <si>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</si>
  <si>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</si>
  <si>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</si>
  <si>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</si>
  <si>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</si>
  <si>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</si>
  <si>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</si>
  <si>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</si>
  <si>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</si>
  <si>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</si>
  <si>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</si>
  <si>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</si>
  <si>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</si>
  <si>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</si>
  <si>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</si>
  <si>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</si>
  <si>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</si>
  <si>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</si>
  <si>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</si>
  <si>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</si>
  <si>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</si>
  <si>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</si>
  <si>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</si>
  <si>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</si>
  <si>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</si>
  <si>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</si>
  <si>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</si>
  <si>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</si>
  <si>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</si>
  <si>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</si>
  <si>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</si>
  <si>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</si>
  <si>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</si>
  <si>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</si>
  <si>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</si>
  <si>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</si>
  <si>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</si>
  <si>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</si>
  <si>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</si>
  <si>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</si>
  <si>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</si>
  <si>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</si>
  <si>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</si>
  <si>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</si>
  <si>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</si>
  <si>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</si>
  <si>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</si>
  <si>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</si>
  <si>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</si>
  <si>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</si>
  <si>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</si>
  <si>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</si>
  <si>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</si>
  <si>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</si>
  <si>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</si>
  <si>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</si>
  <si>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</si>
  <si>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</si>
  <si>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</si>
  <si>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</si>
  <si>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</si>
  <si>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</si>
  <si>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</si>
  <si>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</si>
  <si>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</si>
  <si>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</si>
  <si>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</si>
  <si>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</si>
  <si>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</si>
  <si>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</si>
  <si>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</si>
  <si>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</si>
  <si>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</si>
  <si>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</si>
  <si>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</si>
  <si>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</si>
  <si>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</si>
  <si>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</si>
  <si>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</si>
  <si>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</si>
  <si>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</si>
  <si>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</si>
  <si>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</si>
  <si>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</si>
  <si>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</si>
  <si>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</si>
  <si>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</si>
  <si>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</si>
  <si>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</si>
  <si>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</si>
  <si>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</si>
  <si>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</si>
  <si>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</si>
  <si>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</si>
  <si>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</si>
  <si>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</si>
  <si>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</si>
  <si>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</si>
  <si>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</si>
  <si>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</si>
  <si>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</si>
  <si>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</si>
  <si>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</si>
  <si>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</si>
  <si>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</si>
  <si>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</si>
  <si>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</si>
  <si>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</si>
  <si>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</si>
  <si>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</si>
  <si>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</si>
  <si>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</si>
  <si>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</si>
  <si>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</si>
  <si>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</si>
  <si>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</si>
  <si>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</si>
  <si>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</si>
  <si>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</si>
  <si>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</si>
  <si>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</si>
  <si>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</si>
  <si>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</si>
  <si>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</si>
  <si>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</si>
  <si>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</si>
  <si>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</si>
  <si>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</si>
  <si>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</si>
  <si>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</si>
  <si>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</si>
  <si>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</si>
  <si>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</si>
  <si>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</si>
  <si>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</si>
  <si>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</si>
  <si>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</si>
  <si>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</si>
  <si>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</si>
  <si>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</si>
  <si>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</si>
  <si>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</si>
  <si>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</si>
  <si>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</si>
  <si>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</si>
  <si>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</si>
  <si>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</si>
  <si>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</si>
  <si>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</si>
  <si>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</si>
  <si>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</si>
  <si>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</si>
  <si>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</si>
  <si>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</si>
  <si>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</si>
  <si>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</si>
  <si>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</si>
  <si>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</si>
  <si>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</si>
  <si>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</si>
  <si>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</si>
  <si>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</si>
  <si>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</si>
  <si>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</si>
  <si>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</si>
  <si>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</si>
  <si>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</si>
  <si>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</si>
  <si>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</si>
  <si>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</si>
  <si>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</si>
  <si>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</si>
  <si>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</si>
  <si>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</si>
  <si>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</si>
  <si>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</si>
  <si>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</si>
  <si>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</si>
  <si>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</si>
  <si>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</si>
  <si>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</si>
  <si>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</si>
  <si>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</si>
  <si>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</si>
  <si>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</si>
  <si>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</si>
  <si>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</si>
  <si>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</si>
  <si>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</si>
  <si>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</si>
  <si>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</si>
  <si>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</si>
  <si>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</si>
  <si>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</si>
  <si>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</si>
  <si>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</si>
  <si>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</si>
  <si>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</si>
  <si>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</si>
  <si>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</si>
  <si>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</si>
  <si>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</si>
  <si>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</si>
  <si>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</si>
  <si>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</si>
  <si>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</si>
  <si>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</si>
  <si>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</si>
  <si>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</si>
  <si>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</si>
  <si>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</si>
  <si>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</si>
  <si>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</si>
  <si>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</si>
  <si>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</si>
  <si>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</si>
  <si>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</si>
  <si>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</si>
  <si>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</si>
  <si>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</si>
  <si>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</si>
  <si>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</si>
  <si>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</si>
  <si>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</si>
  <si>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</si>
  <si>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</si>
  <si>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</si>
  <si>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</si>
  <si>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</si>
  <si>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</si>
  <si>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</si>
  <si>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</si>
  <si>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</si>
  <si>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</si>
  <si>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</si>
  <si>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</si>
  <si>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</si>
  <si>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</si>
  <si>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</si>
  <si>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</si>
  <si>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</si>
  <si>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</si>
  <si>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</si>
  <si>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</si>
  <si>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</si>
  <si>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</si>
  <si>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</si>
  <si>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</si>
  <si>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</si>
  <si>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</si>
  <si>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</si>
  <si>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</si>
  <si>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</si>
  <si>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</si>
  <si>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</si>
  <si>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</si>
  <si>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</si>
  <si>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</si>
  <si>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</si>
  <si>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</si>
  <si>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</si>
  <si>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</si>
  <si>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</si>
  <si>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</si>
  <si>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</si>
  <si>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</si>
  <si>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</si>
  <si>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</si>
  <si>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</si>
  <si>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</si>
  <si>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</si>
  <si>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</si>
  <si>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</si>
  <si>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</si>
  <si>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</si>
  <si>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</si>
  <si>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</si>
  <si>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</si>
  <si>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</si>
  <si>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</si>
  <si>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</si>
  <si>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</si>
  <si>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</si>
  <si>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</si>
  <si>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</si>
  <si>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</si>
  <si>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</si>
  <si>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</si>
  <si>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</si>
  <si>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</si>
  <si>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</si>
  <si>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</si>
  <si>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</si>
  <si>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</si>
  <si>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</si>
  <si>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</si>
  <si>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</si>
  <si>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</si>
  <si>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</si>
  <si>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</si>
  <si>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</si>
  <si>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</si>
  <si>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</si>
  <si>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</si>
  <si>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</si>
  <si>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</si>
  <si>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</si>
  <si>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</si>
  <si>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</si>
  <si>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</si>
  <si>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</si>
  <si>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</si>
  <si>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</si>
  <si>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</si>
  <si>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</si>
  <si>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</si>
  <si>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</si>
  <si>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</si>
  <si>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</si>
  <si>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</si>
  <si>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</si>
  <si>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</si>
  <si>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</si>
  <si>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</si>
  <si>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</si>
  <si>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</si>
  <si>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</si>
  <si>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</si>
  <si>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</si>
  <si>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</si>
  <si>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</si>
  <si>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</si>
  <si>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</si>
  <si>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</si>
  <si>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</si>
  <si>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</si>
  <si>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</si>
  <si>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</si>
  <si>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</si>
  <si>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</si>
  <si>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</si>
  <si>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</si>
  <si>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</si>
  <si>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</si>
  <si>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</si>
  <si>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</si>
  <si>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</si>
  <si>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</si>
  <si>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</si>
  <si>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</si>
  <si>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</si>
  <si>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</si>
  <si>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</si>
  <si>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</si>
  <si>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</si>
  <si>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</si>
  <si>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</si>
  <si>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</si>
  <si>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</si>
  <si>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</si>
  <si>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</si>
  <si>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</si>
  <si>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</si>
  <si>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</si>
  <si>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</si>
  <si>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</si>
  <si>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</si>
  <si>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</si>
  <si>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</si>
  <si>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</si>
  <si>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</si>
  <si>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</si>
  <si>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</si>
  <si>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</si>
  <si>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</si>
  <si>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</si>
  <si>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</si>
  <si>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</si>
  <si>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</si>
  <si>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</si>
  <si>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</si>
  <si>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</si>
  <si>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</si>
  <si>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</si>
  <si>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</si>
  <si>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</si>
  <si>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</si>
  <si>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</si>
  <si>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</si>
  <si>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</si>
  <si>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</si>
  <si>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</si>
  <si>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</si>
  <si>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</si>
  <si>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</si>
  <si>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</si>
  <si>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</si>
  <si>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</si>
  <si>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</si>
  <si>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</si>
  <si>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</si>
  <si>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</si>
  <si>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</si>
  <si>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</si>
  <si>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</si>
  <si>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</si>
  <si>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</si>
  <si>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</si>
  <si>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</si>
  <si>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</si>
  <si>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</si>
  <si>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</si>
  <si>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</si>
  <si>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</si>
  <si>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</si>
  <si>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</si>
  <si>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</si>
  <si>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</si>
  <si>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</si>
  <si>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</si>
  <si>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</si>
  <si>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</si>
  <si>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</si>
  <si>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</si>
  <si>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</si>
  <si>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</si>
  <si>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</si>
  <si>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</si>
  <si>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</si>
  <si>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</si>
  <si>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</si>
  <si>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</si>
  <si>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</si>
  <si>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</si>
  <si>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</si>
  <si>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</si>
  <si>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</si>
  <si>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</si>
  <si>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</si>
  <si>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</si>
  <si>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</si>
  <si>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</si>
  <si>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</si>
  <si>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</si>
  <si>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</si>
  <si>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</si>
  <si>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</si>
  <si>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</si>
  <si>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</si>
  <si>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</si>
  <si>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</si>
  <si>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</si>
  <si>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</si>
  <si>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</si>
  <si>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</si>
  <si>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</si>
  <si>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</si>
  <si>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</si>
  <si>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</si>
  <si>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</si>
  <si>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</si>
  <si>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</si>
  <si>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</si>
  <si>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</si>
  <si>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</si>
  <si>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</si>
  <si>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</si>
  <si>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</si>
  <si>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</si>
  <si>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</si>
  <si>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</si>
  <si>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</si>
  <si>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</si>
  <si>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</si>
  <si>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</si>
  <si>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</si>
  <si>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</si>
  <si>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</si>
  <si>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</si>
  <si>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</si>
  <si>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</si>
  <si>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</si>
  <si>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</si>
  <si>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</si>
  <si>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</si>
  <si>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</si>
  <si>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</si>
  <si>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</si>
  <si>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</si>
  <si>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</si>
  <si>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</si>
  <si>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</si>
  <si>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</si>
  <si>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</si>
  <si>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</si>
  <si>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</si>
  <si>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</si>
  <si>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</si>
  <si>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</si>
  <si>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</si>
  <si>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</si>
  <si>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</si>
  <si>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</si>
  <si>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</si>
  <si>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</si>
  <si>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</si>
  <si>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</si>
  <si>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</si>
  <si>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</si>
  <si>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</si>
  <si>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</si>
  <si>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</si>
  <si>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</si>
  <si>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</si>
  <si>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</si>
  <si>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</si>
  <si>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</si>
  <si>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</si>
  <si>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</si>
  <si>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</si>
  <si>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</si>
  <si>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</si>
  <si>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</si>
  <si>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</si>
  <si>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</si>
  <si>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</si>
  <si>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</si>
  <si>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</si>
  <si>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</si>
  <si>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</si>
  <si>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</si>
  <si>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</si>
  <si>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</si>
  <si>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</si>
  <si>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</si>
  <si>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</si>
  <si>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</si>
  <si>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</si>
  <si>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</si>
  <si>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</si>
  <si>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</si>
  <si>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</si>
  <si>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</si>
  <si>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</si>
  <si>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</si>
  <si>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</si>
  <si>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</si>
  <si>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</si>
  <si>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</si>
  <si>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</si>
  <si>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</si>
  <si>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</si>
  <si>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</si>
  <si>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</si>
  <si>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</si>
  <si>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</si>
  <si>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</si>
  <si>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</si>
  <si>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</si>
  <si>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</si>
  <si>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</si>
  <si>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</si>
  <si>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</si>
  <si>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</si>
  <si>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</si>
  <si>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</si>
  <si>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</si>
  <si>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</si>
  <si>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</si>
  <si>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</si>
  <si>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</si>
  <si>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</si>
  <si>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</si>
  <si>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</si>
  <si>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</si>
  <si>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</si>
  <si>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</si>
  <si>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</si>
  <si>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</si>
  <si>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</si>
  <si>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</si>
  <si>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</si>
  <si>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</si>
  <si>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</si>
  <si>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</si>
  <si>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</si>
  <si>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</si>
  <si>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</si>
  <si>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</si>
  <si>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</si>
  <si>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</si>
  <si>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</si>
  <si>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</si>
  <si>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</si>
  <si>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</si>
  <si>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</si>
  <si>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</si>
  <si>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</si>
  <si>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</si>
  <si>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</si>
  <si>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</si>
  <si>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</si>
  <si>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</si>
  <si>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</si>
  <si>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</si>
  <si>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</si>
  <si>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</si>
  <si>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</si>
  <si>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</si>
  <si>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</si>
  <si>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</si>
  <si>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</si>
  <si>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</si>
  <si>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</si>
  <si>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</si>
  <si>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</si>
  <si>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</si>
  <si>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</si>
  <si>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</si>
  <si>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</si>
  <si>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</si>
  <si>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</si>
  <si>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</si>
  <si>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</si>
  <si>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</si>
  <si>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</si>
  <si>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</si>
  <si>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</si>
  <si>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</si>
  <si>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</si>
  <si>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</si>
  <si>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</si>
  <si>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</si>
  <si>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</si>
  <si>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</si>
  <si>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</si>
  <si>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</si>
  <si>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</si>
  <si>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</si>
  <si>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</si>
  <si>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</si>
  <si>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</si>
  <si>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</si>
  <si>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</si>
  <si>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</si>
  <si>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</si>
  <si>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</si>
  <si>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</si>
  <si>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</si>
  <si>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</si>
  <si>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</si>
  <si>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</si>
  <si>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</si>
  <si>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</si>
  <si>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</si>
  <si>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</si>
  <si>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</si>
  <si>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</si>
  <si>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</si>
  <si>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</si>
  <si>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</si>
  <si>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</si>
  <si>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</si>
  <si>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</si>
  <si>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</si>
  <si>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</si>
  <si>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</si>
  <si>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</si>
  <si>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</si>
  <si>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</si>
  <si>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</si>
  <si>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</si>
  <si>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</si>
  <si>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</si>
  <si>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</si>
  <si>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</si>
  <si>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</si>
  <si>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</si>
  <si>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</si>
  <si>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</si>
  <si>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</si>
  <si>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</si>
  <si>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</si>
  <si>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</si>
  <si>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</si>
  <si>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</si>
  <si>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</si>
  <si>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</si>
  <si>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</si>
  <si>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</si>
  <si>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</si>
  <si>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</si>
  <si>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</si>
  <si>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</si>
  <si>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</si>
  <si>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</si>
  <si>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</si>
  <si>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</si>
  <si>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</si>
  <si>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</si>
  <si>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</si>
  <si>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</si>
  <si>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</si>
  <si>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</si>
  <si>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</si>
  <si>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</si>
  <si>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</si>
  <si>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</si>
  <si>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</si>
  <si>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</si>
  <si>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</si>
  <si>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</si>
  <si>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</si>
  <si>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</si>
  <si>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</si>
  <si>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</si>
  <si>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</si>
  <si>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</si>
  <si>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</si>
  <si>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</si>
  <si>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</si>
  <si>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</si>
  <si>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</si>
  <si>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</si>
  <si>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</si>
  <si>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</si>
  <si>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</si>
  <si>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</si>
  <si>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</si>
  <si>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</si>
  <si>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</si>
  <si>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</si>
  <si>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</si>
  <si>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</si>
  <si>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</si>
  <si>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</si>
  <si>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</si>
  <si>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</si>
  <si>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</si>
  <si>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</si>
  <si>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</si>
  <si>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</si>
  <si>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</si>
  <si>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</si>
  <si>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</si>
  <si>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</si>
  <si>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</si>
  <si>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</si>
  <si>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</si>
  <si>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</si>
  <si>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</si>
  <si>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</si>
  <si>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</si>
  <si>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</si>
  <si>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</si>
  <si>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</si>
  <si>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</si>
  <si>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</si>
  <si>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</si>
  <si>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</si>
  <si>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</si>
  <si>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</si>
  <si>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</si>
  <si>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</si>
  <si>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</si>
  <si>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</si>
  <si>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</si>
  <si>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</si>
  <si>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</si>
  <si>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</si>
  <si>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</si>
  <si>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</si>
  <si>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</si>
  <si>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</si>
  <si>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</si>
  <si>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</si>
  <si>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</si>
  <si>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</si>
  <si>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</si>
  <si>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</si>
  <si>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</si>
  <si>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</si>
  <si>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</si>
  <si>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</si>
  <si>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</si>
  <si>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</si>
  <si>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</si>
  <si>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</si>
  <si>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</si>
  <si>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</si>
  <si>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</si>
  <si>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</si>
  <si>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</si>
  <si>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</si>
  <si>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</si>
  <si>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</si>
  <si>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</si>
  <si>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</si>
  <si>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</si>
  <si>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</si>
  <si>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</si>
  <si>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</si>
  <si>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</si>
  <si>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</si>
  <si>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</si>
  <si>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</si>
  <si>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</si>
  <si>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</si>
  <si>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</si>
  <si>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</si>
  <si>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</si>
  <si>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</si>
  <si>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</si>
  <si>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</si>
  <si>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</si>
  <si>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</si>
  <si>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</si>
  <si>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</si>
  <si>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</si>
  <si>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</si>
  <si>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</si>
  <si>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</si>
  <si>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</si>
  <si>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</si>
  <si>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</si>
  <si>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</si>
  <si>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</si>
  <si>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</si>
  <si>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</si>
  <si>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</si>
  <si>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</si>
  <si>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</si>
  <si>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</si>
  <si>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</si>
  <si>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</si>
  <si>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</si>
  <si>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</si>
  <si>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</si>
  <si>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</si>
  <si>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</si>
  <si>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</si>
  <si>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</si>
  <si>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</si>
  <si>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</si>
  <si>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</si>
  <si>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</si>
  <si>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</si>
  <si>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</si>
  <si>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</si>
  <si>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</si>
  <si>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</si>
  <si>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</si>
  <si>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</si>
  <si>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</si>
  <si>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</si>
  <si>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</si>
  <si>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</si>
  <si>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</si>
  <si>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</si>
  <si>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</si>
  <si>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</si>
  <si>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</si>
  <si>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</si>
  <si>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</si>
  <si>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</si>
  <si>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</si>
  <si>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</si>
  <si>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</si>
  <si>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</si>
  <si>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</si>
  <si>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</si>
  <si>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</si>
  <si>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</si>
  <si>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</si>
  <si>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</si>
  <si>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</si>
  <si>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</si>
  <si>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</si>
  <si>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</si>
  <si>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</si>
  <si>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</si>
  <si>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</si>
  <si>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</si>
  <si>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</si>
  <si>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</si>
  <si>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</si>
  <si>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</si>
  <si>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</si>
  <si>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</si>
  <si>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</si>
  <si>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</si>
  <si>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</si>
  <si>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</si>
  <si>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</si>
  <si>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</si>
  <si>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</si>
  <si>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</si>
  <si>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</si>
  <si>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</si>
  <si>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</si>
  <si>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</si>
  <si>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</si>
  <si>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</si>
  <si>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</si>
  <si>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</si>
  <si>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</si>
  <si>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</si>
  <si>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</si>
  <si>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</si>
  <si>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</si>
  <si>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</si>
  <si>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</si>
  <si>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</si>
  <si>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</si>
  <si>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</si>
  <si>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</si>
  <si>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</si>
  <si>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</si>
  <si>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</si>
  <si>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</si>
  <si>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</si>
  <si>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</si>
  <si>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</si>
  <si>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</si>
  <si>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</si>
  <si>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</si>
  <si>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</si>
  <si>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</si>
  <si>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</si>
  <si>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</si>
  <si>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</si>
  <si>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</si>
  <si>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</si>
  <si>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</si>
  <si>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</si>
  <si>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</si>
  <si>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</si>
  <si>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</si>
  <si>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</si>
  <si>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</si>
  <si>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</si>
  <si>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</si>
  <si>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</si>
  <si>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</si>
  <si>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</si>
  <si>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</si>
  <si>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</si>
  <si>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</si>
  <si>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</si>
  <si>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</si>
  <si>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</si>
  <si>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</si>
  <si>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</si>
  <si>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</si>
  <si>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</si>
  <si>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</si>
  <si>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</si>
  <si>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</si>
  <si>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</si>
  <si>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</si>
  <si>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</si>
  <si>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</si>
  <si>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</si>
  <si>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</si>
  <si>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</si>
  <si>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</si>
  <si>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</si>
  <si>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</si>
  <si>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</si>
  <si>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</si>
  <si>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</si>
  <si>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</si>
  <si>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</si>
  <si>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</si>
  <si>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</si>
  <si>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</si>
  <si>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</si>
  <si>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</si>
  <si>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</si>
  <si>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</si>
  <si>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</si>
  <si>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</si>
  <si>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</si>
  <si>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</si>
  <si>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</si>
  <si>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</si>
  <si>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</si>
  <si>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</si>
  <si>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</si>
  <si>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</si>
  <si>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</si>
  <si>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</si>
  <si>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</si>
  <si>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</si>
  <si>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</si>
  <si>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</si>
  <si>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</si>
  <si>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</si>
  <si>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</si>
  <si>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</si>
  <si>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</si>
  <si>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</si>
  <si>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</si>
  <si>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</si>
  <si>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</si>
  <si>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</si>
  <si>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</si>
  <si>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</si>
  <si>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</si>
  <si>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</si>
  <si>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</si>
  <si>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</si>
  <si>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</si>
  <si>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</si>
  <si>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</si>
  <si>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</si>
  <si>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</si>
  <si>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</si>
  <si>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</si>
  <si>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</si>
  <si>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</si>
  <si>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</si>
  <si>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</si>
  <si>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</si>
  <si>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</si>
  <si>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</si>
  <si>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</si>
  <si>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</si>
  <si>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</si>
  <si>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</si>
  <si>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</si>
  <si>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</si>
  <si>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</si>
  <si>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</si>
  <si>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</si>
  <si>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</si>
  <si>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</si>
  <si>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</si>
  <si>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</si>
  <si>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</si>
  <si>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</si>
  <si>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</si>
  <si>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</si>
  <si>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</si>
  <si>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</si>
  <si>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</si>
  <si>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</si>
  <si>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</si>
  <si>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</si>
  <si>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</si>
  <si>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</si>
  <si>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</si>
  <si>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</si>
  <si>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</si>
  <si>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</si>
  <si>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</si>
  <si>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</si>
  <si>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</si>
  <si>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</si>
  <si>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</si>
  <si>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</si>
  <si>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</si>
  <si>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</si>
  <si>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</si>
  <si>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</si>
  <si>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</si>
  <si>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</si>
  <si>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</si>
  <si>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</si>
  <si>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</si>
  <si>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</si>
  <si>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</si>
  <si>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</si>
  <si>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</si>
  <si>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</si>
  <si>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</si>
  <si>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</si>
  <si>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</si>
  <si>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</si>
  <si>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</si>
  <si>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</si>
  <si>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</si>
  <si>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</si>
  <si>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</si>
  <si>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</si>
  <si>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</si>
  <si>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</si>
  <si>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</si>
  <si>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</si>
  <si>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</si>
  <si>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</si>
  <si>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</si>
  <si>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</si>
  <si>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</si>
  <si>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</si>
  <si>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</si>
  <si>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</si>
  <si>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</si>
  <si>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</si>
  <si>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</si>
  <si>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</si>
  <si>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</si>
  <si>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</si>
  <si>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</si>
  <si>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</si>
  <si>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</si>
  <si>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</si>
  <si>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</si>
  <si>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</si>
  <si>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</si>
  <si>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</si>
  <si>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</si>
  <si>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</si>
  <si>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</si>
  <si>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</si>
  <si>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</si>
  <si>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</si>
  <si>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</si>
  <si>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</si>
  <si>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</si>
  <si>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</si>
  <si>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</si>
  <si>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</si>
  <si>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</si>
  <si>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</si>
  <si>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</si>
  <si>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</si>
  <si>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</si>
  <si>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</si>
  <si>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</si>
  <si>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</si>
  <si>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</si>
  <si>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</si>
  <si>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</si>
  <si>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</si>
  <si>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</si>
  <si>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</si>
  <si>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</si>
  <si>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</si>
  <si>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</si>
  <si>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</si>
  <si>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</si>
  <si>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</si>
  <si>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</si>
  <si>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</si>
  <si>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</si>
  <si>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</si>
  <si>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</si>
  <si>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</si>
  <si>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</si>
  <si>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</si>
  <si>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</si>
  <si>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</si>
  <si>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</si>
  <si>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</si>
  <si>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</si>
  <si>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</si>
  <si>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</si>
  <si>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</si>
  <si>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</si>
  <si>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</si>
  <si>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</si>
  <si>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</si>
  <si>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</si>
  <si>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</si>
  <si>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</si>
  <si>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</si>
  <si>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</si>
  <si>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</si>
  <si>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</si>
  <si>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</si>
  <si>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</si>
  <si>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</si>
  <si>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</si>
  <si>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</si>
  <si>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</si>
  <si>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</si>
  <si>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</si>
  <si>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</si>
  <si>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</si>
  <si>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</si>
  <si>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</si>
  <si>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</si>
  <si>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</si>
  <si>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</si>
  <si>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</si>
  <si>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</si>
  <si>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</si>
  <si>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</si>
  <si>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</si>
  <si>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</si>
  <si>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</si>
  <si>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</si>
  <si>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</si>
  <si>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</si>
  <si>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</si>
  <si>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</si>
  <si>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</si>
  <si>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</si>
  <si>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</si>
  <si>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</si>
  <si>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</si>
  <si>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</si>
  <si>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</si>
  <si>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</si>
  <si>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</si>
  <si>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</si>
  <si>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</si>
  <si>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</si>
  <si>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</si>
  <si>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</si>
  <si>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</si>
  <si>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</si>
  <si>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</si>
  <si>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</si>
  <si>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</si>
  <si>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</si>
  <si>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</si>
  <si>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</si>
  <si>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</si>
  <si>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</si>
  <si>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</si>
  <si>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</si>
  <si>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</si>
  <si>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</si>
  <si>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</si>
  <si>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</si>
  <si>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</si>
  <si>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</si>
  <si>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</si>
  <si>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</si>
  <si>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</si>
  <si>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</si>
  <si>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</si>
  <si>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</si>
  <si>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</si>
  <si>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</si>
  <si>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</si>
  <si>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</si>
  <si>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</si>
  <si>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</si>
  <si>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</si>
  <si>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</si>
  <si>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</si>
  <si>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</si>
  <si>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</si>
  <si>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</si>
  <si>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</si>
  <si>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</si>
  <si>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</si>
  <si>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</si>
  <si>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</si>
  <si>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</si>
  <si>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</si>
  <si>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</si>
  <si>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</si>
  <si>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</si>
  <si>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</si>
  <si>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</si>
  <si>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</si>
  <si>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</si>
  <si>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</si>
  <si>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</si>
  <si>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</si>
  <si>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</si>
  <si>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</si>
  <si>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</si>
  <si>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</si>
  <si>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</si>
  <si>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</si>
  <si>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</si>
  <si>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</si>
  <si>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</si>
  <si>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</si>
  <si>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</si>
  <si>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</si>
  <si>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</si>
  <si>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</si>
  <si>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</si>
  <si>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</si>
  <si>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</si>
  <si>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</si>
  <si>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</si>
  <si>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</si>
  <si>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</si>
  <si>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</si>
  <si>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</si>
  <si>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</si>
  <si>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</si>
  <si>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</si>
  <si>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</si>
  <si>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</si>
  <si>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</si>
  <si>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</si>
  <si>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</si>
  <si>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</si>
  <si>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</si>
  <si>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</si>
  <si>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</si>
  <si>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</si>
  <si>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</si>
  <si>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</si>
  <si>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</si>
  <si>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</si>
  <si>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</si>
  <si>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</si>
  <si>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</si>
  <si>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</si>
  <si>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</si>
  <si>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</si>
  <si>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</si>
  <si>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</si>
  <si>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</si>
  <si>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</si>
  <si>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</si>
  <si>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</si>
  <si>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</si>
  <si>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</si>
  <si>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</si>
  <si>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</si>
  <si>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</si>
  <si>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</si>
  <si>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</si>
  <si>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</si>
  <si>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</si>
  <si>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</si>
  <si>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</si>
  <si>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</si>
  <si>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</si>
  <si>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</si>
  <si>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</si>
  <si>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</si>
  <si>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</si>
  <si>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</si>
  <si>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</si>
  <si>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</si>
  <si>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</si>
  <si>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</si>
  <si>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</si>
  <si>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</si>
  <si>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</si>
  <si>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</si>
  <si>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</si>
  <si>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</si>
  <si>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</si>
  <si>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</si>
  <si>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</si>
  <si>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</si>
  <si>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</si>
  <si>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</si>
  <si>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</si>
  <si>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</si>
  <si>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</si>
  <si>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</si>
  <si>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</si>
  <si>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</si>
  <si>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</si>
  <si>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</si>
  <si>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</si>
  <si>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</si>
  <si>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</si>
  <si>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</si>
  <si>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</si>
  <si>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</si>
  <si>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</si>
  <si>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</si>
  <si>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</si>
  <si>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</si>
  <si>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</si>
  <si>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</si>
  <si>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</si>
  <si>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</si>
  <si>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</si>
  <si>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</si>
  <si>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</si>
  <si>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</si>
  <si>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</si>
  <si>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</si>
  <si>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</si>
  <si>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</si>
  <si>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</si>
  <si>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</si>
  <si>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</si>
  <si>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</si>
  <si>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</si>
  <si>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</si>
  <si>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</si>
  <si>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</si>
  <si>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</si>
  <si>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</si>
  <si>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</si>
  <si>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</si>
  <si>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</si>
  <si>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</si>
  <si>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</si>
  <si>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</si>
  <si>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</si>
  <si>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</si>
  <si>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</si>
  <si>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</si>
  <si>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</si>
  <si>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</si>
  <si>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</si>
  <si>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</si>
  <si>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</si>
  <si>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</si>
  <si>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</si>
  <si>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</si>
  <si>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</si>
  <si>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</si>
  <si>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</si>
  <si>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</si>
  <si>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</si>
  <si>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</si>
  <si>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</si>
  <si>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</si>
  <si>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</si>
  <si>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</si>
  <si>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</si>
  <si>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</si>
  <si>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</si>
  <si>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</si>
  <si>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</si>
  <si>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</si>
  <si>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</si>
  <si>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</si>
  <si>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</si>
  <si>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</si>
  <si>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</si>
  <si>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</si>
  <si>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</si>
  <si>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</si>
  <si>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</si>
  <si>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</si>
  <si>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</si>
  <si>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</si>
  <si>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</si>
  <si>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</si>
  <si>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</si>
  <si>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</si>
  <si>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</si>
  <si>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</si>
  <si>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</si>
  <si>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</si>
  <si>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</si>
  <si>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</si>
  <si>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</si>
  <si>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</si>
  <si>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</si>
  <si>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</si>
  <si>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</si>
  <si>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</si>
  <si>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</si>
  <si>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</si>
  <si>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</si>
  <si>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</si>
  <si>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</si>
  <si>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</si>
  <si>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</si>
  <si>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</si>
  <si>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</si>
  <si>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</si>
  <si>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</si>
  <si>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</si>
  <si>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</si>
  <si>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</si>
  <si>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</si>
  <si>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</si>
  <si>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</si>
  <si>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</si>
  <si>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</si>
  <si>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</si>
  <si>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</si>
  <si>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</si>
  <si>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</si>
  <si>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</si>
  <si>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</si>
  <si>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</si>
  <si>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</si>
  <si>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</si>
  <si>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</si>
  <si>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</si>
  <si>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</si>
  <si>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</si>
  <si>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</si>
  <si>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</si>
  <si>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</si>
  <si>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</si>
  <si>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</si>
  <si>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</si>
  <si>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</si>
  <si>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</si>
  <si>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</si>
  <si>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</si>
  <si>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</si>
  <si>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</si>
  <si>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</si>
  <si>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</si>
  <si>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</si>
  <si>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</si>
  <si>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</si>
  <si>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</si>
  <si>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</si>
  <si>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</si>
  <si>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</si>
  <si>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</si>
  <si>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</si>
  <si>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</si>
  <si>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</si>
  <si>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</si>
  <si>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</si>
  <si>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</si>
  <si>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</si>
  <si>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</si>
  <si>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</si>
  <si>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</si>
  <si>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</si>
  <si>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</si>
  <si>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</si>
  <si>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</si>
  <si>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</si>
  <si>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</si>
  <si>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</si>
  <si>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</si>
  <si>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</si>
  <si>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</si>
  <si>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</si>
  <si>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</si>
  <si>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</si>
  <si>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</si>
  <si>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</si>
  <si>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</si>
  <si>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</si>
  <si>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</si>
  <si>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</si>
  <si>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</si>
  <si>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</si>
  <si>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</si>
  <si>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</si>
  <si>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</si>
  <si>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</si>
  <si>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</si>
  <si>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</si>
  <si>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</si>
  <si>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</si>
  <si>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</si>
  <si>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</si>
  <si>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</si>
  <si>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</si>
  <si>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</si>
  <si>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</si>
  <si>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</si>
  <si>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</si>
  <si>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</si>
  <si>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</si>
  <si>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</si>
  <si>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</si>
  <si>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</si>
  <si>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</si>
  <si>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</si>
  <si>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</si>
  <si>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</si>
  <si>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</si>
  <si>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</si>
  <si>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</si>
  <si>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</si>
  <si>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</si>
  <si>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</si>
  <si>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</si>
  <si>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</si>
  <si>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</si>
  <si>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</si>
  <si>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</si>
  <si>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</si>
  <si>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</si>
  <si>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</si>
  <si>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</si>
  <si>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</si>
  <si>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</si>
  <si>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</si>
  <si>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</si>
  <si>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</si>
  <si>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</si>
  <si>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</si>
  <si>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</si>
  <si>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</si>
  <si>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</si>
  <si>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</si>
  <si>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</si>
  <si>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</si>
  <si>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</si>
  <si>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</si>
  <si>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</si>
  <si>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</si>
  <si>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</si>
  <si>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</si>
  <si>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</si>
  <si>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</si>
  <si>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</si>
  <si>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</si>
  <si>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</si>
  <si>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</si>
  <si>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</si>
  <si>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</si>
  <si>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</si>
  <si>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</si>
  <si>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</si>
  <si>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</si>
  <si>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</si>
  <si>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</si>
  <si>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</si>
  <si>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</si>
  <si>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</si>
  <si>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</si>
  <si>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</si>
  <si>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</si>
  <si>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</si>
  <si>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</si>
  <si>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</si>
  <si>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</si>
  <si>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</si>
  <si>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</si>
  <si>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</si>
  <si>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</si>
  <si>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</si>
  <si>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</si>
  <si>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</si>
  <si>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</si>
  <si>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</si>
  <si>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</si>
  <si>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</si>
  <si>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</si>
  <si>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</si>
  <si>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</si>
  <si>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</si>
  <si>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</si>
  <si>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</si>
  <si>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</si>
  <si>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</si>
  <si>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</si>
  <si>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</si>
  <si>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</si>
  <si>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</si>
  <si>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</si>
  <si>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</si>
  <si>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</si>
  <si>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</si>
  <si>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</si>
  <si>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</si>
  <si>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</si>
  <si>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</si>
  <si>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</si>
  <si>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</si>
  <si>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</si>
  <si>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</si>
  <si>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</si>
  <si>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</si>
  <si>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</si>
  <si>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</si>
  <si>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</si>
  <si>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</si>
  <si>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</si>
  <si>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</si>
  <si>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</si>
  <si>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</si>
  <si>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</si>
  <si>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</si>
  <si>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</si>
  <si>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</si>
  <si>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</si>
  <si>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</si>
  <si>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</si>
  <si>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</si>
  <si>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</si>
  <si>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</si>
  <si>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</si>
  <si>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</si>
  <si>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</si>
  <si>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</si>
  <si>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</si>
  <si>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</si>
  <si>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</si>
  <si>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</si>
  <si>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</si>
  <si>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</si>
  <si>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</si>
  <si>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</si>
  <si>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</si>
  <si>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</si>
  <si>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</si>
  <si>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</si>
  <si>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</si>
  <si>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</si>
  <si>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</si>
  <si>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</si>
  <si>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</si>
  <si>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</si>
  <si>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</si>
  <si>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</si>
  <si>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</si>
  <si>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</si>
  <si>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</si>
  <si>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</si>
  <si>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</si>
  <si>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</si>
  <si>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</si>
  <si>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</si>
  <si>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</si>
  <si>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</si>
  <si>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</si>
  <si>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</si>
  <si>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</si>
  <si>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</si>
  <si>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</si>
  <si>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</si>
  <si>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</si>
  <si>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</si>
  <si>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</si>
  <si>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</si>
  <si>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</si>
  <si>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</si>
  <si>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</si>
  <si>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</si>
  <si>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</si>
  <si>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</si>
  <si>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</si>
  <si>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</si>
  <si>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</si>
  <si>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</si>
  <si>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</si>
  <si>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</si>
  <si>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</si>
  <si>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</si>
  <si>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</si>
  <si>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</si>
  <si>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</si>
  <si>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</si>
  <si>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</si>
  <si>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</si>
  <si>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</si>
  <si>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</si>
  <si>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</si>
  <si>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</si>
  <si>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</si>
  <si>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</si>
  <si>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</si>
  <si>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</si>
  <si>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</si>
  <si>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</si>
  <si>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</si>
  <si>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</si>
  <si>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</si>
  <si>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</si>
  <si>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</si>
  <si>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</si>
  <si>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</si>
  <si>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</si>
  <si>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</si>
  <si>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</si>
  <si>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</si>
  <si>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</si>
  <si>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</si>
  <si>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</si>
  <si>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</si>
  <si>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</si>
  <si>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</si>
  <si>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</si>
  <si>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</si>
  <si>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</si>
  <si>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</si>
  <si>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</si>
  <si>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</si>
  <si>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</si>
  <si>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</si>
  <si>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</si>
  <si>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</si>
  <si>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</si>
  <si>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</si>
  <si>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</si>
  <si>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</si>
  <si>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</si>
  <si>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</si>
  <si>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</si>
  <si>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</si>
  <si>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</si>
  <si>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</si>
  <si>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</si>
  <si>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</si>
  <si>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</si>
  <si>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</si>
  <si>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</si>
  <si>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</si>
  <si>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</si>
  <si>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</si>
  <si>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</si>
  <si>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</si>
  <si>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</si>
  <si>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</si>
  <si>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</si>
  <si>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</si>
  <si>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</si>
  <si>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</si>
  <si>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</si>
  <si>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</si>
  <si>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</si>
  <si>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</si>
  <si>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</si>
  <si>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</si>
  <si>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</si>
  <si>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</si>
  <si>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</si>
  <si>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</si>
  <si>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</si>
  <si>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</si>
  <si>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</si>
  <si>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</si>
  <si>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</si>
  <si>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</si>
  <si>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</si>
  <si>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</si>
  <si>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</si>
  <si>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</si>
  <si>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</si>
  <si>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</si>
  <si>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</si>
  <si>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</si>
  <si>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</si>
  <si>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</si>
  <si>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</si>
  <si>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</si>
  <si>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</si>
  <si>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</si>
  <si>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</si>
  <si>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</si>
  <si>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</si>
  <si>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</si>
  <si>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</si>
  <si>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</si>
  <si>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</si>
  <si>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</si>
  <si>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</si>
  <si>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</si>
  <si>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</si>
  <si>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</si>
  <si>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</si>
  <si>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</si>
  <si>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</si>
  <si>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</si>
  <si>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</si>
  <si>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</si>
  <si>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</si>
  <si>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</si>
  <si>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</si>
  <si>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</si>
  <si>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</si>
  <si>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</si>
  <si>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</si>
  <si>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</si>
  <si>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</si>
  <si>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</si>
  <si>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</si>
  <si>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</si>
  <si>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</si>
  <si>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</si>
  <si>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</si>
  <si>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</si>
  <si>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</si>
  <si>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</si>
  <si>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</si>
  <si>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</si>
  <si>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</si>
  <si>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</si>
  <si>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</si>
  <si>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</si>
  <si>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</si>
  <si>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</si>
  <si>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</si>
  <si>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</si>
  <si>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</si>
  <si>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</si>
  <si>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</si>
  <si>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</si>
  <si>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</si>
  <si>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</si>
  <si>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</si>
  <si>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</si>
  <si>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</si>
  <si>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</si>
  <si>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</si>
  <si>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</si>
  <si>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</si>
  <si>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</si>
  <si>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</si>
  <si>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</si>
  <si>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</si>
  <si>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</si>
  <si>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</si>
  <si>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</si>
  <si>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</si>
  <si>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</si>
  <si>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</si>
  <si>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</si>
  <si>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</si>
  <si>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</si>
  <si>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</si>
  <si>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</si>
  <si>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</si>
  <si>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</si>
  <si>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</si>
  <si>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</si>
  <si>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</si>
  <si>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</si>
  <si>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</si>
  <si>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</si>
  <si>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</si>
  <si>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</si>
  <si>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</si>
  <si>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</si>
  <si>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</si>
  <si>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</si>
  <si>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</si>
  <si>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</si>
  <si>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</si>
  <si>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</si>
  <si>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</si>
  <si>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</si>
  <si>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</si>
  <si>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</si>
  <si>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</si>
  <si>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</si>
  <si>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</si>
  <si>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</si>
  <si>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</si>
  <si>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</si>
  <si>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</si>
  <si>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</si>
  <si>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</si>
  <si>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</si>
  <si>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</si>
  <si>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</si>
  <si>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</si>
  <si>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</si>
  <si>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</si>
  <si>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</si>
  <si>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</si>
  <si>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</si>
  <si>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</si>
  <si>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</si>
  <si>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</si>
  <si>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</si>
  <si>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</si>
  <si>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</si>
  <si>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</si>
  <si>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</si>
  <si>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</si>
  <si>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</si>
  <si>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</si>
  <si>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</si>
  <si>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</si>
  <si>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</si>
  <si>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</si>
  <si>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</si>
  <si>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</si>
  <si>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</si>
  <si>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</si>
  <si>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</si>
  <si>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</si>
  <si>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</si>
  <si>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</si>
  <si>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</si>
  <si>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</si>
  <si>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</si>
  <si>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</si>
  <si>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</si>
  <si>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</si>
  <si>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</si>
  <si>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</si>
  <si>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</si>
  <si>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</si>
  <si>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</si>
  <si>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</si>
  <si>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</si>
  <si>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</si>
  <si>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</si>
  <si>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</si>
  <si>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</si>
  <si>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</si>
  <si>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</si>
  <si>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</si>
  <si>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</si>
  <si>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</si>
  <si>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</si>
  <si>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</si>
  <si>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</si>
  <si>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</si>
  <si>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</si>
  <si>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</si>
  <si>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</si>
  <si>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</si>
  <si>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</si>
  <si>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</si>
  <si>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</si>
  <si>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</si>
  <si>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</si>
  <si>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</si>
  <si>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</si>
  <si>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</si>
  <si>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</si>
  <si>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</si>
  <si>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</si>
  <si>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</si>
  <si>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</si>
  <si>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</si>
  <si>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</si>
  <si>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</si>
  <si>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</si>
  <si>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</si>
  <si>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</si>
  <si>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</si>
  <si>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</si>
  <si>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</si>
  <si>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</si>
  <si>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</si>
  <si>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</si>
  <si>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</si>
  <si>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</si>
  <si>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</si>
  <si>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</si>
  <si>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</si>
  <si>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</si>
  <si>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</si>
  <si>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</si>
  <si>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</si>
  <si>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</si>
  <si>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</si>
  <si>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</si>
  <si>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</si>
  <si>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</si>
  <si>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</si>
  <si>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</si>
  <si>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</si>
  <si>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</si>
  <si>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</si>
  <si>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</si>
  <si>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</si>
  <si>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</si>
  <si>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</si>
  <si>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</si>
  <si>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</si>
  <si>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</si>
  <si>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</si>
  <si>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</si>
  <si>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</si>
  <si>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</si>
  <si>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</si>
  <si>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</si>
  <si>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</si>
  <si>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</si>
  <si>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</si>
  <si>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</si>
  <si>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</si>
  <si>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</si>
  <si>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</si>
  <si>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</si>
  <si>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</si>
  <si>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</si>
  <si>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</si>
  <si>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</si>
  <si>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</si>
  <si>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</si>
  <si>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</si>
  <si>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</si>
  <si>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</si>
  <si>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</si>
  <si>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</si>
  <si>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</si>
  <si>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</si>
  <si>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</si>
  <si>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</si>
  <si>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</si>
  <si>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</si>
  <si>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</si>
  <si>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</si>
  <si>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</si>
  <si>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</si>
  <si>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</si>
  <si>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</si>
  <si>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</si>
  <si>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</si>
  <si>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</si>
  <si>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</si>
  <si>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</si>
  <si>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</si>
  <si>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</si>
  <si>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</si>
  <si>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</si>
  <si>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</si>
  <si>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</si>
  <si>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</si>
  <si>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</si>
  <si>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</si>
  <si>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</si>
  <si>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</si>
  <si>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</si>
  <si>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</si>
  <si>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</si>
  <si>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</si>
  <si>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</si>
  <si>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</si>
  <si>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</si>
  <si>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</si>
  <si>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</si>
  <si>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</si>
  <si>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</si>
  <si>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</si>
  <si>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</si>
  <si>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</si>
  <si>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</si>
  <si>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</si>
  <si>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</si>
  <si>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</si>
  <si>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</si>
  <si>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</si>
  <si>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</si>
  <si>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</si>
  <si>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</si>
  <si>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</si>
  <si>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</si>
  <si>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</si>
  <si>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</si>
  <si>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</si>
  <si>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</si>
  <si>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</si>
  <si>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</si>
  <si>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</si>
  <si>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</si>
  <si>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</si>
  <si>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</si>
  <si>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</si>
  <si>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</si>
  <si>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</si>
  <si>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</si>
  <si>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</si>
  <si>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</si>
  <si>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</si>
  <si>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</si>
  <si>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</si>
  <si>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</si>
  <si>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</si>
  <si>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</si>
  <si>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</si>
  <si>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</si>
  <si>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</si>
  <si>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</si>
  <si>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</si>
  <si>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</si>
  <si>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</si>
  <si>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</si>
  <si>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</si>
  <si>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</si>
  <si>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</si>
  <si>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</si>
  <si>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</si>
  <si>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</si>
  <si>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</si>
  <si>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</si>
  <si>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</si>
  <si>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</si>
  <si>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</si>
  <si>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</si>
  <si>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</si>
  <si>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</si>
  <si>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</si>
  <si>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</si>
  <si>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</si>
  <si>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</si>
  <si>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</si>
  <si>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</si>
  <si>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</si>
  <si>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</si>
  <si>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</si>
  <si>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</si>
  <si>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</si>
  <si>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</si>
  <si>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</si>
  <si>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</si>
  <si>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</si>
  <si>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</si>
  <si>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</si>
  <si>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</si>
  <si>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</si>
  <si>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</si>
  <si>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</si>
  <si>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</si>
  <si>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</si>
  <si>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</si>
  <si>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</si>
  <si>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</si>
  <si>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</si>
  <si>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</si>
  <si>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</si>
  <si>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</si>
  <si>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</si>
  <si>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</si>
  <si>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</si>
  <si>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</si>
  <si>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</si>
  <si>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</si>
  <si>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</si>
  <si>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</si>
  <si>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</si>
  <si>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</si>
  <si>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</si>
  <si>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</si>
  <si>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</si>
  <si>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</si>
  <si>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</si>
  <si>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</si>
  <si>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</si>
  <si>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</si>
  <si>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</si>
  <si>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</si>
  <si>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</si>
  <si>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</si>
  <si>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</si>
  <si>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</si>
  <si>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</si>
  <si>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</si>
  <si>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</si>
  <si>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</si>
  <si>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</si>
  <si>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</si>
  <si>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</si>
  <si>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</si>
  <si>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</si>
  <si>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</si>
  <si>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</si>
  <si>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</si>
  <si>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</si>
  <si>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</si>
  <si>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</si>
  <si>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</si>
  <si>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</si>
  <si>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</si>
  <si>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</si>
  <si>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</si>
  <si>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</si>
  <si>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</si>
  <si>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</si>
  <si>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</si>
  <si>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</si>
  <si>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</si>
  <si>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</si>
  <si>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</si>
  <si>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</si>
  <si>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</si>
  <si>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</si>
  <si>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</si>
  <si>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</si>
  <si>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</si>
  <si>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</si>
  <si>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</si>
  <si>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</si>
  <si>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</si>
  <si>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</si>
  <si>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</si>
  <si>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</si>
  <si>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</si>
  <si>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</si>
  <si>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</si>
  <si>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</si>
  <si>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</si>
  <si>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</si>
  <si>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</si>
  <si>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</si>
  <si>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</si>
  <si>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</si>
  <si>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</si>
  <si>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</si>
  <si>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</si>
  <si>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</si>
  <si>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</si>
  <si>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</si>
  <si>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</si>
  <si>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</si>
  <si>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</si>
  <si>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</si>
  <si>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</si>
  <si>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</si>
  <si>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</si>
  <si>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</si>
  <si>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</si>
  <si>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</si>
  <si>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</si>
  <si>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</si>
  <si>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</si>
  <si>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</si>
  <si>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</si>
  <si>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</si>
  <si>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</si>
  <si>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</si>
  <si>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</si>
  <si>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</si>
  <si>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</si>
  <si>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</si>
  <si>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</si>
  <si>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</si>
  <si>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</si>
  <si>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</si>
  <si>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</si>
  <si>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</si>
  <si>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</si>
  <si>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</si>
  <si>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</si>
  <si>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</si>
  <si>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</si>
  <si>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</si>
  <si>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</si>
  <si>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</si>
  <si>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</si>
  <si>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</si>
  <si>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</si>
  <si>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</si>
  <si>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</si>
  <si>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</si>
  <si>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</si>
  <si>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</si>
  <si>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</si>
  <si>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</si>
  <si>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</si>
  <si>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</si>
  <si>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</si>
  <si>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</si>
  <si>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</si>
  <si>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</si>
  <si>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</si>
  <si>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</si>
  <si>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</si>
  <si>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</si>
  <si>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</si>
  <si>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</si>
  <si>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</si>
  <si>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</si>
  <si>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</si>
  <si>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</si>
  <si>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</si>
  <si>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</si>
  <si>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</si>
  <si>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</si>
  <si>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</si>
  <si>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</si>
  <si>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</si>
  <si>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</si>
  <si>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</si>
  <si>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</si>
  <si>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</si>
  <si>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</si>
  <si>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</si>
  <si>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</si>
  <si>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</si>
  <si>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</si>
  <si>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</si>
  <si>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</si>
  <si>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</si>
  <si>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</si>
  <si>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</si>
  <si>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</si>
  <si>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</si>
  <si>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</si>
  <si>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</si>
  <si>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</si>
  <si>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</si>
  <si>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</si>
  <si>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</si>
  <si>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</si>
  <si>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</si>
  <si>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</si>
  <si>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</si>
  <si>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</si>
  <si>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</si>
  <si>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</si>
  <si>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</si>
  <si>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</si>
  <si>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</si>
  <si>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</si>
  <si>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</si>
  <si>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</si>
  <si>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</si>
  <si>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</si>
  <si>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</si>
  <si>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</si>
  <si>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</si>
  <si>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</si>
  <si>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</si>
  <si>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</si>
  <si>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</si>
  <si>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</si>
  <si>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</si>
  <si>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</si>
  <si>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</si>
  <si>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</si>
  <si>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</si>
  <si>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</si>
  <si>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</si>
  <si>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</si>
  <si>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</si>
  <si>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</si>
  <si>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</si>
  <si>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</si>
  <si>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</si>
  <si>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</si>
  <si>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</si>
  <si>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</si>
  <si>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</si>
  <si>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</si>
  <si>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</si>
  <si>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</si>
  <si>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</si>
  <si>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</si>
  <si>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</si>
  <si>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</si>
  <si>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</si>
  <si>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</si>
  <si>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</si>
  <si>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</si>
  <si>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</si>
  <si>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</si>
  <si>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</si>
  <si>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</si>
  <si>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</si>
  <si>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</si>
  <si>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</si>
  <si>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</si>
  <si>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</si>
  <si>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</si>
  <si>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</si>
  <si>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</si>
  <si>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</si>
  <si>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</si>
  <si>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</si>
  <si>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</si>
  <si>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</si>
  <si>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</si>
  <si>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</si>
  <si>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</si>
  <si>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</si>
  <si>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</si>
  <si>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</si>
  <si>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</si>
  <si>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</si>
  <si>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</si>
  <si>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</si>
  <si>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</si>
  <si>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</si>
  <si>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</si>
  <si>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</si>
  <si>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</si>
  <si>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</si>
  <si>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</si>
  <si>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</si>
  <si>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</si>
  <si>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</si>
  <si>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</si>
  <si>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</si>
  <si>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</si>
  <si>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</si>
  <si>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</si>
  <si>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</si>
  <si>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</si>
  <si>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</si>
  <si>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</si>
  <si>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</si>
  <si>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</si>
  <si>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</si>
  <si>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</si>
  <si>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</si>
  <si>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</si>
  <si>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</si>
  <si>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</si>
  <si>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</si>
  <si>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</si>
  <si>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</si>
  <si>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</si>
  <si>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</si>
  <si>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</si>
  <si>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</si>
  <si>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</si>
  <si>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</si>
  <si>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</si>
  <si>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</si>
  <si>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</si>
  <si>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</si>
  <si>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</si>
  <si>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</si>
  <si>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</si>
  <si>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</si>
  <si>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</si>
  <si>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</si>
  <si>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</si>
  <si>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</si>
  <si>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</si>
  <si>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</si>
  <si>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</si>
  <si>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</si>
  <si>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</si>
  <si>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</si>
  <si>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</si>
  <si>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</si>
  <si>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</si>
  <si>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</si>
  <si>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</si>
  <si>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</si>
  <si>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</si>
  <si>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</si>
  <si>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</si>
  <si>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</si>
  <si>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</si>
  <si>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</si>
  <si>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</si>
  <si>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</si>
  <si>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</si>
  <si>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</si>
  <si>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</si>
  <si>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</si>
  <si>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</si>
  <si>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</si>
  <si>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</si>
  <si>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</si>
  <si>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</si>
  <si>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</si>
  <si>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</si>
  <si>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</si>
  <si>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</si>
  <si>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</si>
  <si>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</si>
  <si>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</si>
  <si>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</si>
  <si>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</si>
  <si>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</si>
  <si>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</si>
  <si>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</si>
  <si>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</si>
  <si>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</si>
  <si>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</si>
  <si>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</si>
  <si>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</si>
  <si>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</si>
  <si>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</si>
  <si>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</si>
  <si>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</si>
  <si>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</si>
  <si>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</si>
  <si>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</si>
  <si>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</si>
  <si>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</si>
  <si>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</si>
  <si>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</si>
  <si>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</si>
  <si>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</si>
  <si>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</si>
  <si>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</si>
  <si>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</si>
  <si>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</si>
  <si>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</si>
  <si>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</si>
  <si>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</si>
  <si>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</si>
  <si>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</si>
  <si>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</si>
  <si>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</si>
  <si>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</si>
  <si>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</si>
  <si>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</si>
  <si>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</si>
  <si>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</si>
  <si>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</si>
  <si>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</si>
  <si>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</si>
  <si>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</si>
  <si>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</si>
  <si>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</si>
  <si>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</si>
  <si>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</si>
  <si>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</si>
  <si>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</si>
  <si>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</si>
  <si>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</si>
  <si>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</si>
  <si>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</si>
  <si>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</si>
  <si>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</si>
  <si>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</si>
  <si>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</si>
  <si>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</si>
  <si>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</si>
  <si>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</si>
  <si>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</si>
  <si>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</si>
  <si>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</si>
  <si>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</si>
  <si>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</si>
  <si>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</si>
  <si>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</si>
  <si>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</si>
  <si>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</si>
  <si>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</si>
  <si>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</si>
  <si>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</si>
  <si>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</si>
  <si>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</si>
  <si>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</si>
  <si>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</si>
  <si>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</si>
  <si>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</si>
  <si>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</si>
  <si>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</si>
  <si>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</si>
  <si>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</si>
  <si>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</si>
  <si>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</si>
  <si>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</si>
  <si>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</si>
  <si>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</si>
  <si>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</si>
  <si>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</si>
  <si>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</si>
  <si>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</si>
  <si>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</si>
  <si>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</si>
  <si>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</si>
  <si>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</si>
  <si>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</si>
  <si>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</si>
  <si>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</si>
  <si>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</si>
  <si>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</si>
  <si>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</si>
  <si>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</si>
  <si>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</si>
  <si>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</si>
  <si>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</si>
  <si>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</si>
  <si>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</si>
  <si>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</si>
  <si>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</si>
  <si>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</si>
  <si>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</si>
  <si>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</si>
  <si>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</si>
  <si>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</si>
  <si>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</si>
  <si>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</si>
  <si>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</si>
  <si>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</si>
  <si>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</si>
  <si>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</si>
  <si>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</si>
  <si>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</si>
  <si>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</si>
  <si>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</si>
  <si>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</si>
  <si>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</si>
  <si>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</si>
  <si>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</si>
  <si>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</si>
  <si>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</si>
  <si>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</si>
  <si>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</si>
  <si>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</si>
  <si>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</si>
  <si>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</si>
  <si>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</si>
  <si>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</si>
  <si>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</si>
  <si>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</si>
  <si>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</si>
  <si>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</si>
  <si>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</si>
  <si>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</si>
  <si>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</si>
  <si>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</si>
  <si>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</si>
  <si>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</si>
  <si>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</si>
  <si>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</si>
  <si>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</si>
  <si>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</si>
  <si>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</si>
  <si>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</si>
  <si>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</si>
  <si>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</si>
  <si>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</si>
  <si>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</si>
  <si>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</si>
  <si>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</si>
  <si>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</si>
  <si>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</si>
  <si>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</si>
  <si>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</si>
  <si>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</si>
  <si>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</si>
  <si>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</si>
  <si>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</si>
  <si>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</si>
  <si>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</si>
  <si>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</si>
  <si>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</si>
  <si>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</si>
  <si>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</si>
  <si>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</si>
  <si>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</si>
  <si>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</si>
  <si>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</si>
  <si>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</si>
  <si>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</si>
  <si>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</si>
  <si>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</si>
  <si>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</si>
  <si>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</si>
  <si>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</si>
  <si>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</si>
  <si>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</si>
  <si>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</si>
  <si>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</si>
  <si>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</si>
  <si>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</si>
  <si>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</si>
  <si>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</si>
  <si>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</si>
  <si>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</si>
  <si>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</si>
  <si>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</si>
  <si>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</si>
  <si>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</si>
  <si>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</si>
  <si>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</si>
  <si>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</si>
  <si>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</si>
  <si>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</si>
  <si>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</si>
  <si>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</si>
  <si>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</si>
  <si>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</si>
  <si>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</si>
  <si>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</si>
  <si>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</si>
  <si>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</si>
  <si>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</si>
  <si>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</si>
  <si>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</si>
  <si>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</si>
  <si>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</si>
  <si>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</si>
  <si>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</si>
  <si>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</si>
  <si>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</si>
  <si>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</si>
  <si>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</si>
  <si>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</si>
  <si>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</si>
  <si>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</si>
  <si>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</si>
  <si>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</si>
  <si>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</si>
  <si>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</si>
  <si>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</si>
  <si>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</si>
  <si>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</si>
  <si>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</si>
  <si>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</si>
  <si>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</si>
  <si>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</si>
  <si>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</si>
  <si>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</si>
  <si>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</si>
  <si>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</si>
  <si>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</si>
  <si>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</si>
  <si>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</si>
  <si>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</si>
  <si>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</si>
  <si>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</si>
  <si>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</si>
  <si>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</si>
  <si>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</si>
  <si>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</si>
  <si>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</si>
  <si>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</si>
  <si>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</si>
  <si>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</si>
  <si>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</si>
  <si>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</si>
  <si>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</si>
  <si>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</si>
  <si>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</si>
  <si>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</si>
  <si>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</si>
  <si>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</si>
  <si>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</si>
  <si>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</si>
  <si>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</si>
  <si>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</si>
  <si>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</si>
  <si>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</si>
  <si>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</si>
  <si>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</si>
  <si>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</si>
  <si>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</si>
  <si>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</si>
  <si>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</si>
  <si>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</si>
  <si>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</si>
  <si>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</si>
  <si>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</si>
  <si>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</si>
  <si>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</si>
  <si>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</si>
  <si>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</si>
  <si>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</si>
  <si>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</si>
  <si>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</si>
  <si>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</si>
  <si>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</si>
  <si>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</si>
  <si>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</si>
  <si>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</si>
  <si>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</si>
  <si>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</si>
  <si>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</si>
  <si>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</si>
  <si>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</si>
  <si>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</si>
  <si>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</si>
  <si>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</si>
  <si>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</si>
  <si>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</si>
  <si>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</si>
  <si>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</si>
  <si>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</si>
  <si>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</si>
  <si>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</si>
  <si>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</si>
  <si>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</si>
  <si>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</si>
  <si>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</si>
  <si>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</si>
  <si>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</si>
  <si>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</si>
  <si>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</si>
  <si>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</si>
  <si>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</si>
  <si>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</si>
  <si>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</si>
  <si>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</si>
  <si>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</si>
  <si>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</si>
  <si>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</si>
  <si>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</si>
  <si>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</si>
  <si>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</si>
  <si>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</si>
  <si>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</si>
  <si>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</si>
  <si>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</si>
  <si>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</si>
  <si>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</si>
  <si>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</si>
  <si>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</si>
  <si>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</si>
  <si>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</si>
  <si>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</si>
  <si>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</si>
  <si>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</si>
  <si>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</si>
  <si>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</si>
  <si>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</si>
  <si>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</si>
  <si>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</si>
  <si>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</si>
  <si>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</si>
  <si>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</si>
  <si>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</si>
  <si>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</si>
  <si>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</si>
  <si>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</si>
  <si>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</si>
  <si>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</si>
  <si>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</si>
  <si>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</si>
  <si>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</si>
  <si>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</si>
  <si>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</si>
  <si>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</si>
  <si>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</si>
  <si>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</si>
  <si>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</si>
  <si>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</si>
  <si>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</si>
  <si>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</si>
  <si>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</si>
  <si>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</si>
  <si>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</si>
  <si>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</si>
  <si>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</si>
  <si>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</si>
  <si>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</si>
  <si>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</si>
  <si>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</si>
  <si>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</si>
  <si>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</si>
  <si>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</si>
  <si>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</si>
  <si>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</si>
  <si>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</si>
  <si>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</si>
  <si>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</si>
  <si>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</si>
  <si>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</si>
  <si>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</si>
  <si>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</si>
  <si>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</si>
  <si>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</si>
  <si>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</si>
  <si>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</si>
  <si>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</si>
  <si>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</si>
  <si>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</si>
  <si>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</si>
  <si>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</si>
  <si>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</si>
  <si>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</si>
  <si>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</si>
  <si>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</si>
  <si>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</si>
  <si>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</si>
  <si>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</si>
  <si>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</si>
  <si>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</si>
  <si>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</si>
  <si>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</si>
  <si>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</si>
  <si>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</si>
  <si>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</si>
  <si>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</si>
  <si>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</si>
  <si>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</si>
  <si>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</si>
  <si>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</si>
  <si>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</si>
  <si>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</si>
  <si>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</si>
  <si>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</si>
  <si>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</si>
  <si>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</si>
  <si>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</si>
  <si>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</si>
  <si>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</si>
  <si>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</si>
  <si>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</si>
  <si>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</si>
  <si>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</si>
  <si>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</si>
  <si>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</si>
  <si>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</si>
  <si>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</si>
  <si>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</si>
  <si>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</si>
  <si>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</si>
  <si>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</si>
  <si>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</si>
  <si>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</si>
  <si>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</si>
  <si>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</si>
  <si>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</si>
  <si>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</si>
  <si>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</si>
  <si>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</si>
  <si>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</si>
  <si>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</si>
  <si>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</si>
  <si>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</si>
  <si>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</si>
  <si>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</si>
  <si>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</si>
  <si>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</si>
  <si>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</si>
  <si>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</si>
  <si>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</si>
  <si>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</si>
  <si>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</si>
  <si>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</si>
  <si>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</si>
  <si>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</si>
  <si>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</si>
  <si>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</si>
  <si>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</si>
  <si>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</si>
  <si>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</si>
  <si>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</si>
  <si>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</si>
  <si>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</si>
  <si>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</si>
  <si>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</si>
  <si>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</si>
  <si>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</si>
  <si>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</si>
  <si>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</si>
  <si>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</si>
  <si>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</si>
  <si>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</si>
  <si>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</si>
  <si>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</si>
  <si>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</si>
  <si>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</si>
  <si>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</si>
  <si>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</si>
  <si>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</si>
  <si>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</si>
  <si>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</si>
  <si>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</si>
  <si>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</si>
  <si>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</si>
  <si>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</si>
  <si>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</si>
  <si>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</si>
  <si>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</si>
  <si>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</si>
  <si>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</si>
  <si>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</si>
  <si>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</si>
  <si>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</si>
  <si>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</si>
  <si>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</si>
  <si>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</si>
  <si>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</si>
  <si>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</si>
  <si>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</si>
  <si>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</si>
  <si>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</si>
  <si>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</si>
  <si>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</si>
  <si>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</si>
  <si>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</si>
  <si>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</si>
  <si>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</si>
  <si>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</si>
  <si>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</si>
  <si>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</si>
  <si>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</si>
  <si>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</si>
  <si>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</si>
  <si>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</si>
  <si>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</si>
  <si>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</si>
  <si>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</si>
  <si>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</si>
  <si>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</si>
  <si>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</si>
  <si>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</si>
  <si>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</si>
  <si>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</si>
  <si>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</si>
  <si>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</si>
  <si>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</si>
  <si>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</si>
  <si>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</si>
  <si>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</si>
  <si>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</si>
  <si>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</si>
  <si>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</si>
  <si>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</si>
  <si>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</si>
  <si>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</si>
  <si>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</si>
  <si>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</si>
  <si>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</si>
  <si>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</si>
  <si>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</si>
  <si>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</si>
  <si>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</si>
  <si>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</si>
  <si>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</si>
  <si>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</si>
  <si>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</si>
  <si>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</si>
  <si>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</si>
  <si>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</si>
  <si>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</si>
  <si>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</si>
  <si>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</si>
  <si>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</si>
  <si>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</si>
  <si>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</si>
  <si>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</si>
  <si>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</si>
  <si>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</si>
  <si>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</si>
  <si>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</si>
  <si>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</si>
  <si>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</si>
  <si>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</si>
  <si>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</si>
  <si>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</si>
  <si>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</si>
  <si>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</si>
  <si>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</si>
  <si>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</si>
  <si>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</si>
  <si>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</si>
  <si>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</si>
  <si>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</si>
  <si>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</si>
  <si>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</si>
  <si>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</si>
  <si>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</si>
  <si>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</si>
  <si>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</si>
  <si>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</si>
  <si>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</si>
  <si>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</si>
  <si>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</si>
  <si>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</si>
  <si>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</si>
  <si>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</si>
  <si>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</si>
  <si>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</si>
  <si>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</si>
  <si>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</si>
  <si>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</si>
  <si>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</si>
  <si>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</si>
  <si>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</si>
  <si>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</si>
  <si>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</si>
  <si>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</si>
  <si>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</si>
  <si>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</si>
  <si>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</si>
  <si>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</si>
  <si>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</si>
  <si>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</si>
  <si>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</si>
  <si>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</si>
  <si>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</si>
  <si>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</si>
  <si>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</si>
  <si>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</si>
  <si>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</si>
  <si>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</si>
  <si>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</si>
  <si>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</si>
  <si>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</si>
  <si>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</si>
  <si>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</si>
  <si>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</si>
  <si>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</si>
  <si>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</si>
  <si>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</si>
  <si>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</si>
  <si>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</si>
  <si>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</si>
  <si>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</si>
  <si>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</si>
  <si>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</si>
  <si>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</si>
  <si>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</si>
  <si>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</si>
  <si>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</si>
  <si>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</si>
  <si>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</si>
  <si>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</si>
  <si>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</si>
  <si>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</si>
  <si>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</si>
  <si>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</si>
  <si>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</si>
  <si>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</si>
  <si>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</si>
  <si>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</si>
  <si>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</si>
  <si>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</si>
  <si>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</si>
  <si>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</si>
  <si>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</si>
  <si>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</si>
  <si>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</si>
  <si>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</si>
  <si>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</si>
  <si>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</si>
  <si>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</si>
  <si>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</si>
  <si>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</si>
  <si>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</si>
  <si>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</si>
  <si>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</si>
  <si>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</si>
  <si>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</si>
  <si>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</si>
  <si>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</si>
  <si>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</si>
  <si>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</si>
  <si>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</si>
  <si>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</si>
  <si>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</si>
  <si>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</si>
  <si>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</si>
  <si>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</si>
  <si>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</si>
  <si>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</si>
  <si>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</si>
  <si>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</si>
  <si>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</si>
  <si>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</si>
  <si>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</si>
  <si>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</si>
  <si>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</si>
  <si>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</si>
  <si>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</si>
  <si>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</si>
  <si>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</si>
  <si>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</si>
  <si>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</si>
  <si>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</si>
  <si>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</si>
  <si>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</si>
  <si>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</si>
  <si>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</si>
  <si>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</si>
  <si>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</si>
  <si>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</si>
  <si>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</si>
  <si>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</si>
  <si>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</si>
  <si>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</si>
  <si>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</si>
  <si>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</si>
  <si>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</si>
  <si>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</si>
  <si>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</si>
  <si>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</si>
  <si>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</si>
  <si>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</si>
  <si>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</si>
  <si>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</si>
  <si>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</si>
  <si>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</si>
  <si>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</si>
  <si>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</si>
  <si>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</si>
  <si>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</si>
  <si>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</si>
  <si>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</si>
  <si>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</si>
  <si>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</si>
  <si>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</si>
  <si>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</si>
  <si>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</si>
  <si>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</si>
  <si>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</si>
  <si>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</si>
  <si>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</si>
  <si>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</si>
  <si>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</si>
  <si>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</si>
  <si>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</si>
  <si>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</si>
  <si>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</si>
  <si>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</si>
  <si>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</si>
  <si>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</si>
  <si>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</si>
  <si>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</si>
  <si>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</si>
  <si>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</si>
  <si>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</si>
  <si>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</si>
  <si>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</si>
  <si>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</si>
  <si>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</si>
  <si>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</si>
  <si>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</si>
  <si>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</si>
  <si>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</si>
  <si>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</si>
  <si>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</si>
  <si>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</si>
  <si>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</si>
  <si>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</si>
  <si>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</si>
  <si>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</si>
  <si>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</si>
  <si>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</si>
  <si>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</si>
  <si>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</si>
  <si>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</si>
  <si>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</si>
  <si>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</si>
  <si>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</si>
  <si>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</si>
  <si>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</si>
  <si>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</si>
  <si>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</si>
  <si>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</si>
  <si>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</si>
  <si>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</si>
  <si>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</si>
  <si>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</si>
  <si>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</si>
  <si>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</si>
  <si>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</si>
  <si>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</si>
  <si>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</si>
  <si>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</si>
  <si>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</si>
  <si>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</si>
  <si>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</si>
  <si>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</si>
  <si>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</si>
  <si>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</si>
  <si>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</si>
  <si>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</si>
  <si>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</si>
  <si>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</si>
  <si>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</si>
  <si>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</si>
  <si>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</si>
  <si>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</si>
  <si>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</si>
  <si>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</si>
  <si>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</si>
  <si>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</si>
  <si>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</si>
  <si>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</si>
  <si>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</si>
  <si>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</si>
  <si>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</si>
  <si>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</si>
  <si>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</si>
  <si>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</si>
  <si>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</si>
  <si>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</si>
  <si>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</si>
  <si>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</si>
  <si>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</si>
  <si>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</si>
  <si>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</si>
  <si>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</si>
  <si>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</si>
  <si>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</si>
  <si>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</si>
  <si>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</si>
  <si>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</si>
  <si>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</si>
  <si>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</si>
  <si>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</si>
  <si>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</si>
  <si>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</si>
  <si>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</si>
  <si>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</si>
  <si>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</si>
  <si>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</si>
  <si>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</si>
  <si>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</si>
  <si>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</si>
  <si>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</si>
  <si>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</si>
  <si>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</si>
  <si>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</si>
  <si>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</si>
  <si>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</si>
  <si>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</si>
  <si>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</si>
  <si>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</si>
  <si>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</si>
  <si>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</si>
  <si>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</si>
  <si>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</si>
  <si>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</si>
  <si>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</si>
  <si>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</si>
  <si>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</si>
  <si>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</si>
  <si>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</si>
  <si>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</si>
  <si>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</si>
  <si>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</si>
  <si>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</si>
  <si>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</si>
  <si>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</si>
  <si>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</si>
  <si>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</si>
  <si>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</si>
  <si>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</si>
  <si>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</si>
  <si>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</si>
  <si>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</si>
  <si>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</si>
  <si>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</si>
  <si>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</si>
  <si>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</si>
  <si>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</si>
  <si>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</si>
  <si>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</si>
  <si>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</si>
  <si>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</si>
  <si>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</si>
  <si>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</si>
  <si>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</si>
  <si>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</si>
  <si>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</si>
  <si>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</si>
  <si>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</si>
  <si>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</si>
  <si>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</si>
  <si>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</si>
  <si>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</si>
  <si>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</si>
  <si>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</si>
  <si>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</si>
  <si>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</si>
  <si>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</si>
  <si>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</si>
  <si>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</si>
  <si>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</si>
  <si>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</si>
  <si>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</si>
  <si>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</si>
  <si>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</si>
  <si>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</si>
  <si>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</si>
  <si>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</si>
  <si>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</si>
  <si>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</si>
  <si>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</si>
  <si>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</si>
  <si>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</si>
  <si>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</si>
  <si>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</si>
  <si>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</si>
  <si>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</si>
  <si>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</si>
  <si>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</si>
  <si>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</si>
  <si>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</si>
  <si>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</si>
  <si>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</si>
  <si>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</si>
  <si>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</si>
  <si>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</si>
  <si>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</si>
  <si>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</si>
  <si>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</si>
  <si>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</si>
  <si>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</si>
  <si>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</si>
  <si>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</si>
  <si>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</si>
  <si>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</si>
  <si>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</si>
  <si>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</si>
  <si>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</si>
  <si>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</si>
  <si>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</si>
  <si>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</si>
  <si>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</si>
  <si>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</si>
  <si>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</si>
  <si>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</si>
  <si>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</si>
  <si>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</si>
  <si>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</si>
  <si>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</si>
  <si>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</si>
  <si>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</si>
  <si>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</si>
  <si>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</si>
  <si>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</si>
  <si>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</si>
  <si>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</si>
  <si>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</si>
  <si>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</si>
  <si>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</si>
  <si>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</si>
  <si>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</si>
  <si>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</si>
  <si>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</si>
  <si>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</si>
  <si>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</si>
  <si>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</si>
  <si>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</si>
  <si>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</si>
  <si>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</si>
  <si>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</si>
  <si>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</si>
  <si>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</si>
  <si>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</si>
  <si>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</si>
  <si>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</si>
  <si>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</si>
  <si>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</si>
  <si>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</si>
  <si>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</si>
  <si>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</si>
  <si>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</si>
  <si>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</si>
  <si>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</si>
  <si>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</si>
  <si>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</si>
  <si>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</si>
  <si>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</si>
  <si>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</si>
  <si>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</si>
  <si>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</si>
  <si>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</si>
  <si>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</si>
  <si>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</si>
  <si>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</si>
  <si>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</si>
  <si>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</si>
  <si>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</si>
  <si>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</si>
  <si>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</si>
  <si>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</si>
  <si>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</si>
  <si>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</si>
  <si>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</si>
  <si>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</si>
  <si>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</si>
  <si>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</si>
  <si>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</si>
  <si>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</si>
  <si>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</si>
  <si>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</si>
  <si>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</si>
  <si>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</si>
  <si>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</si>
  <si>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</si>
  <si>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</si>
  <si>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</si>
  <si>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</si>
  <si>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</si>
  <si>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</si>
  <si>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</si>
  <si>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</si>
  <si>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</si>
  <si>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</si>
  <si>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</si>
  <si>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</si>
  <si>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</si>
  <si>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</si>
  <si>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</si>
  <si>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</si>
  <si>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</si>
  <si>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</si>
  <si>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</si>
  <si>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</si>
  <si>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</si>
  <si>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</si>
  <si>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</si>
  <si>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</si>
  <si>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</si>
  <si>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</si>
  <si>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</si>
  <si>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</si>
  <si>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</si>
  <si>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</si>
  <si>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</si>
  <si>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</si>
  <si>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</si>
  <si>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</si>
  <si>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</si>
  <si>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</si>
  <si>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</si>
  <si>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</si>
  <si>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</si>
  <si>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</si>
  <si>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</si>
  <si>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</si>
  <si>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</si>
  <si>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</si>
  <si>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</si>
  <si>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</si>
  <si>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</si>
  <si>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</si>
  <si>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</si>
  <si>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</si>
  <si>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</si>
  <si>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</si>
  <si>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</si>
  <si>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</si>
  <si>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</si>
  <si>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</si>
  <si>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</si>
  <si>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</si>
  <si>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</si>
  <si>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</si>
  <si>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</si>
  <si>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</si>
  <si>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</si>
  <si>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</si>
  <si>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</si>
  <si>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</si>
  <si>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</si>
  <si>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</si>
  <si>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</si>
  <si>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</si>
  <si>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</si>
  <si>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</si>
  <si>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</si>
  <si>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</si>
  <si>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</si>
  <si>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</si>
  <si>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</si>
  <si>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</si>
  <si>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</si>
  <si>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</si>
  <si>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</si>
  <si>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</si>
  <si>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</si>
  <si>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</si>
  <si>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</si>
  <si>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</si>
  <si>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</si>
  <si>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</si>
  <si>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</si>
  <si>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</si>
  <si>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</si>
  <si>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</si>
  <si>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</si>
  <si>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</si>
  <si>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</si>
  <si>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</si>
  <si>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</si>
  <si>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</si>
  <si>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</si>
  <si>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</si>
  <si>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</si>
  <si>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</si>
  <si>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</si>
  <si>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</si>
  <si>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</si>
  <si>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</si>
  <si>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</si>
  <si>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</si>
  <si>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</si>
  <si>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</si>
  <si>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</si>
  <si>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</si>
  <si>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</si>
  <si>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</si>
  <si>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</si>
  <si>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</si>
  <si>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</si>
  <si>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</si>
  <si>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</si>
  <si>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</si>
  <si>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</si>
  <si>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</si>
  <si>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</si>
  <si>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</si>
  <si>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</si>
  <si>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</si>
  <si>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</si>
  <si>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</si>
  <si>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</si>
  <si>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</si>
  <si>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</si>
  <si>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</si>
  <si>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</si>
  <si>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</si>
  <si>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</si>
  <si>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</si>
  <si>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</si>
  <si>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</si>
  <si>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</si>
  <si>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</si>
  <si>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</si>
  <si>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</si>
  <si>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</si>
  <si>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</si>
  <si>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</si>
  <si>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</si>
  <si>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</si>
  <si>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</si>
  <si>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</si>
  <si>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</si>
  <si>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</si>
  <si>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</si>
  <si>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</si>
  <si>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</si>
  <si>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</si>
  <si>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</si>
  <si>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</si>
  <si>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</si>
  <si>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</si>
  <si>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</si>
  <si>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</si>
  <si>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</si>
  <si>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</si>
  <si>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</si>
  <si>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</si>
  <si>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</si>
  <si>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</si>
  <si>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</si>
  <si>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</si>
  <si>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</si>
  <si>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</si>
  <si>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</si>
  <si>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</si>
  <si>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</si>
  <si>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</si>
  <si>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</si>
  <si>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</si>
  <si>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</si>
  <si>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</si>
  <si>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</si>
  <si>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</si>
  <si>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</si>
  <si>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</si>
  <si>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</si>
  <si>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</si>
  <si>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</si>
  <si>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</si>
  <si>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</si>
  <si>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</si>
  <si>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</si>
  <si>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</si>
  <si>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</si>
  <si>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</si>
  <si>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</si>
  <si>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</si>
  <si>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</si>
  <si>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</si>
  <si>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</si>
  <si>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</si>
  <si>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</si>
  <si>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</si>
  <si>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</si>
  <si>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</si>
  <si>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</si>
  <si>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</si>
  <si>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</si>
  <si>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</si>
  <si>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</si>
  <si>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</si>
  <si>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</si>
  <si>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</si>
  <si>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</si>
  <si>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</si>
  <si>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</si>
  <si>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</si>
  <si>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</si>
  <si>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</si>
  <si>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</si>
  <si>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</si>
  <si>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</si>
  <si>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</si>
  <si>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</si>
  <si>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</si>
  <si>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</si>
  <si>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</si>
  <si>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</si>
  <si>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</si>
  <si>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</si>
  <si>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</si>
  <si>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</si>
  <si>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</si>
  <si>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</si>
  <si>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</si>
  <si>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</si>
  <si>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</si>
  <si>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</si>
  <si>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</si>
  <si>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</si>
  <si>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</si>
  <si>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</si>
  <si>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</si>
  <si>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</si>
  <si>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</si>
  <si>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</si>
  <si>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</si>
  <si>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</si>
  <si>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</si>
  <si>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</si>
  <si>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</si>
  <si>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</si>
  <si>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</si>
  <si>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</si>
  <si>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</si>
  <si>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</si>
  <si>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</si>
  <si>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</si>
  <si>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</si>
  <si>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</si>
  <si>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</si>
  <si>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</si>
  <si>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</si>
  <si>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</si>
  <si>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</si>
  <si>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</si>
  <si>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</si>
  <si>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</si>
  <si>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</si>
  <si>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</si>
  <si>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</si>
  <si>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</si>
  <si>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</si>
  <si>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</si>
  <si>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</si>
  <si>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</si>
  <si>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</si>
  <si>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</si>
  <si>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</si>
  <si>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</si>
  <si>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</si>
  <si>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</si>
  <si>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</si>
  <si>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</si>
  <si>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</si>
  <si>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</si>
  <si>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</si>
  <si>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</si>
  <si>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</si>
  <si>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</si>
  <si>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</si>
  <si>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</si>
  <si>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</si>
  <si>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</si>
  <si>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</si>
  <si>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</si>
  <si>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</si>
  <si>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</si>
  <si>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</si>
  <si>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</si>
  <si>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</si>
  <si>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</si>
  <si>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</si>
  <si>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</si>
  <si>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</si>
  <si>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</si>
  <si>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</si>
  <si>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</si>
  <si>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</si>
  <si>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</si>
  <si>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</si>
  <si>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</si>
  <si>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</si>
  <si>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</si>
  <si>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</si>
  <si>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</si>
  <si>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</si>
  <si>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</si>
  <si>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</si>
  <si>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</si>
  <si>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</si>
  <si>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</si>
  <si>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</si>
  <si>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</si>
  <si>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</si>
  <si>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</si>
  <si>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</si>
  <si>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</si>
  <si>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</si>
  <si>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</si>
  <si>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</si>
  <si>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</si>
  <si>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</si>
  <si>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</si>
  <si>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</si>
  <si>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</si>
  <si>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</si>
  <si>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</si>
  <si>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</si>
  <si>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</si>
  <si>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</si>
  <si>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</si>
  <si>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</si>
  <si>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</si>
  <si>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</si>
  <si>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</si>
  <si>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</si>
  <si>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</si>
  <si>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</si>
  <si>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</si>
  <si>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</si>
  <si>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</si>
  <si>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</si>
  <si>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</si>
  <si>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</si>
  <si>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</si>
  <si>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</si>
  <si>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</si>
  <si>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</si>
  <si>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</si>
  <si>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</si>
  <si>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</si>
  <si>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</si>
  <si>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</si>
  <si>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</si>
  <si>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</si>
  <si>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</si>
  <si>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</si>
  <si>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</si>
  <si>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</si>
  <si>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</si>
  <si>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</si>
  <si>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</si>
  <si>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</si>
  <si>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</si>
  <si>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</si>
  <si>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</si>
  <si>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</si>
  <si>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</si>
  <si>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</si>
  <si>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</si>
  <si>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</si>
  <si>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</si>
  <si>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</si>
  <si>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</si>
  <si>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</si>
  <si>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</si>
  <si>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</si>
  <si>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</si>
  <si>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</si>
  <si>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</si>
  <si>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</si>
  <si>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</si>
  <si>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</si>
  <si>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</si>
  <si>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</si>
  <si>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</si>
  <si>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</si>
  <si>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</si>
  <si>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</si>
  <si>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</si>
  <si>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</si>
  <si>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</si>
  <si>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</si>
  <si>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</si>
  <si>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</si>
  <si>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</si>
  <si>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</si>
  <si>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</si>
  <si>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</si>
  <si>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</si>
  <si>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</si>
  <si>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</si>
  <si>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</si>
  <si>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</si>
  <si>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</si>
  <si>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</si>
  <si>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</si>
  <si>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</si>
  <si>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</si>
  <si>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</si>
  <si>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</si>
  <si>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</si>
  <si>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</si>
  <si>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</si>
  <si>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</si>
  <si>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</si>
  <si>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</si>
  <si>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</si>
  <si>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</si>
  <si>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</si>
  <si>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</si>
  <si>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</si>
  <si>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</si>
  <si>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</si>
  <si>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</si>
  <si>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</si>
  <si>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</si>
  <si>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</si>
  <si>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</si>
  <si>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</si>
  <si>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</si>
  <si>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</si>
  <si>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</si>
  <si>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</si>
  <si>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</si>
  <si>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</si>
  <si>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</si>
  <si>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</si>
  <si>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</si>
  <si>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</si>
  <si>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</si>
  <si>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</si>
  <si>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</si>
  <si>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</si>
  <si>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</si>
  <si>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</si>
  <si>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</si>
  <si>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</si>
  <si>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</si>
  <si>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</si>
  <si>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</si>
  <si>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</si>
  <si>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</si>
  <si>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</si>
  <si>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</si>
  <si>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</si>
  <si>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</si>
  <si>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</si>
  <si>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</si>
  <si>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</si>
  <si>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</si>
  <si>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</si>
  <si>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</si>
  <si>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</si>
  <si>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</si>
  <si>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</si>
  <si>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</si>
  <si>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</si>
  <si>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</si>
  <si>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</si>
  <si>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</si>
  <si>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</si>
  <si>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</si>
  <si>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</si>
  <si>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</si>
  <si>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</si>
  <si>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</si>
  <si>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</si>
  <si>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</si>
  <si>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</si>
  <si>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</si>
  <si>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</si>
  <si>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</si>
  <si>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</si>
  <si>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</si>
  <si>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</si>
  <si>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</si>
  <si>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</si>
  <si>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</si>
  <si>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</si>
  <si>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</si>
  <si>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</si>
  <si>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</si>
  <si>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</si>
  <si>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</si>
  <si>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</si>
  <si>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</si>
  <si>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</si>
  <si>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</si>
  <si>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</si>
  <si>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</si>
  <si>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</si>
  <si>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</si>
  <si>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</si>
  <si>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</si>
  <si>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</si>
  <si>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</si>
  <si>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</si>
  <si>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</si>
  <si>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</si>
  <si>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</si>
  <si>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</si>
  <si>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</si>
  <si>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</si>
  <si>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</si>
  <si>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</si>
  <si>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</si>
  <si>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</si>
  <si>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</si>
  <si>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</si>
  <si>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</si>
  <si>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</si>
  <si>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</si>
  <si>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</si>
  <si>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</si>
  <si>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</si>
  <si>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</si>
  <si>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</si>
  <si>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</si>
  <si>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</si>
  <si>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</si>
  <si>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</si>
  <si>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</si>
  <si>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</si>
  <si>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</si>
  <si>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</si>
  <si>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</si>
  <si>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</si>
  <si>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</si>
  <si>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</si>
  <si>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</si>
  <si>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</si>
  <si>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</si>
  <si>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</si>
  <si>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</si>
  <si>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</si>
  <si>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</si>
  <si>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</si>
  <si>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</si>
  <si>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</si>
  <si>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</si>
  <si>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</si>
  <si>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</si>
  <si>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</si>
  <si>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</si>
  <si>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</si>
  <si>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</si>
  <si>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</si>
  <si>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</si>
  <si>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</si>
  <si>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</si>
  <si>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</si>
  <si>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</si>
  <si>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</si>
  <si>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</si>
  <si>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</si>
  <si>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</si>
  <si>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</si>
  <si>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</si>
  <si>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</si>
  <si>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</si>
  <si>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</si>
  <si>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</si>
  <si>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</si>
  <si>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</si>
  <si>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</si>
  <si>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</si>
  <si>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</si>
  <si>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</si>
  <si>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</si>
  <si>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</si>
  <si>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</si>
  <si>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</si>
  <si>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</si>
  <si>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</si>
  <si>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</si>
  <si>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</si>
  <si>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</si>
  <si>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</si>
  <si>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</si>
  <si>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</si>
  <si>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</si>
  <si>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</si>
  <si>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</si>
  <si>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</si>
  <si>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</si>
  <si>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</si>
  <si>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</si>
  <si>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</si>
  <si>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</si>
  <si>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</si>
  <si>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</si>
  <si>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</si>
  <si>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</si>
  <si>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</si>
  <si>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</si>
  <si>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</si>
  <si>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</si>
  <si>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</si>
  <si>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</si>
  <si>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</si>
  <si>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</si>
  <si>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</si>
  <si>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</si>
  <si>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</si>
  <si>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</si>
  <si>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</si>
  <si>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</si>
  <si>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</si>
  <si>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</si>
  <si>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</si>
  <si>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</si>
  <si>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</si>
  <si>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</si>
  <si>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</si>
  <si>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</si>
  <si>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</si>
  <si>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</si>
  <si>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</si>
  <si>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</si>
  <si>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</si>
  <si>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</si>
  <si>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</si>
  <si>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</si>
  <si>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</si>
  <si>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</si>
  <si>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</si>
  <si>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</si>
  <si>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</si>
  <si>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</si>
  <si>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</si>
  <si>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</si>
  <si>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</si>
  <si>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</si>
  <si>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</si>
  <si>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</si>
  <si>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</si>
  <si>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</si>
  <si>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</si>
  <si>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</si>
  <si>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</si>
  <si>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</si>
  <si>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</si>
  <si>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</si>
  <si>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</si>
  <si>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</si>
  <si>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</si>
  <si>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</si>
  <si>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</si>
  <si>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</si>
  <si>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</si>
  <si>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</si>
  <si>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</si>
  <si>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</si>
  <si>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</si>
  <si>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</si>
  <si>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</si>
  <si>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</si>
  <si>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</si>
  <si>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</si>
  <si>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</si>
  <si>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</si>
  <si>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</si>
  <si>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</si>
  <si>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</si>
  <si>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</si>
  <si>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</si>
  <si>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</si>
  <si>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</si>
  <si>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</si>
  <si>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</si>
  <si>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</si>
  <si>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</si>
  <si>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</si>
  <si>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</si>
  <si>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</si>
  <si>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</si>
  <si>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</si>
  <si>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</si>
  <si>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</si>
  <si>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</si>
  <si>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</si>
  <si>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</si>
  <si>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</si>
  <si>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</si>
  <si>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</si>
  <si>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</si>
  <si>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</si>
  <si>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</si>
  <si>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</si>
  <si>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</si>
  <si>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</si>
  <si>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</si>
  <si>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</si>
  <si>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</si>
  <si>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</si>
  <si>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</si>
  <si>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</si>
  <si>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</si>
  <si>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</si>
  <si>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</si>
  <si>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</si>
  <si>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</si>
  <si>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</si>
  <si>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</si>
  <si>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</si>
  <si>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</si>
  <si>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</si>
  <si>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</si>
  <si>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</si>
  <si>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</si>
  <si>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</si>
  <si>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</si>
  <si>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</si>
  <si>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</si>
  <si>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</si>
  <si>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</si>
  <si>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</si>
  <si>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</si>
  <si>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</si>
  <si>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</si>
  <si>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</si>
  <si>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</si>
  <si>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</si>
  <si>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</si>
  <si>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</si>
  <si>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</si>
  <si>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</si>
  <si>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</si>
  <si>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</si>
  <si>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</si>
  <si>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</si>
  <si>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</si>
  <si>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</si>
  <si>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</si>
  <si>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</si>
  <si>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</si>
  <si>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</si>
  <si>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</si>
  <si>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</si>
  <si>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</si>
  <si>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</si>
  <si>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</si>
  <si>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</si>
  <si>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</si>
  <si>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</si>
  <si>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</si>
  <si>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</si>
  <si>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</si>
  <si>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</si>
  <si>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</si>
  <si>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</si>
  <si>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</si>
  <si>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</si>
  <si>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</si>
  <si>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</si>
  <si>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</si>
  <si>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</si>
  <si>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</si>
  <si>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</si>
  <si>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</si>
  <si>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</si>
  <si>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</si>
  <si>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</si>
  <si>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</si>
  <si>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</si>
  <si>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</si>
  <si>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</si>
  <si>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</si>
  <si>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</si>
  <si>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</si>
  <si>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</si>
  <si>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</si>
  <si>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</si>
  <si>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</si>
  <si>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</si>
  <si>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</si>
  <si>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</si>
  <si>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</si>
  <si>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</si>
  <si>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</si>
  <si>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</si>
  <si>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</si>
  <si>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</si>
  <si>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</si>
  <si>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</si>
  <si>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</si>
  <si>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</si>
  <si>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</si>
  <si>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</si>
  <si>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</si>
  <si>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</si>
  <si>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</si>
  <si>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</si>
  <si>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</si>
  <si>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</si>
  <si>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</si>
  <si>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</si>
  <si>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</si>
  <si>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</si>
  <si>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</si>
  <si>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</si>
  <si>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</si>
  <si>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</si>
  <si>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</si>
  <si>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</si>
  <si>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</si>
  <si>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</si>
  <si>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</si>
  <si>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</si>
  <si>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</si>
  <si>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</si>
  <si>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</si>
  <si>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</si>
  <si>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</si>
  <si>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</si>
  <si>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</si>
  <si>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</si>
  <si>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</si>
  <si>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</si>
  <si>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</si>
  <si>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</si>
  <si>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</si>
  <si>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</si>
  <si>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</si>
  <si>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</si>
  <si>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</si>
  <si>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</si>
  <si>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</si>
  <si>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</si>
  <si>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</si>
  <si>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</si>
  <si>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</si>
  <si>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</si>
  <si>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</si>
  <si>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</si>
  <si>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</si>
  <si>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</si>
  <si>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</si>
  <si>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</si>
  <si>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</si>
  <si>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</si>
  <si>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</si>
  <si>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</si>
  <si>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</si>
  <si>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</si>
  <si>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</si>
  <si>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</si>
  <si>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</si>
  <si>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</si>
  <si>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</si>
  <si>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</si>
  <si>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</si>
  <si>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</si>
  <si>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</si>
  <si>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</si>
  <si>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</si>
  <si>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</si>
  <si>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</si>
  <si>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</si>
  <si>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</si>
  <si>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</si>
  <si>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</si>
  <si>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</si>
  <si>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</si>
  <si>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</si>
  <si>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</si>
  <si>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</si>
  <si>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</si>
  <si>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</si>
  <si>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</si>
  <si>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</si>
  <si>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</si>
  <si>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</si>
  <si>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</si>
  <si>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</si>
  <si>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</si>
  <si>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</si>
  <si>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</si>
  <si>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</si>
  <si>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</si>
  <si>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</si>
  <si>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</si>
  <si>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</si>
  <si>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</si>
  <si>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</si>
  <si>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</si>
  <si>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</si>
  <si>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</si>
  <si>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</si>
  <si>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</si>
  <si>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</si>
  <si>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</si>
  <si>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</si>
  <si>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</si>
  <si>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</si>
  <si>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</si>
  <si>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</si>
  <si>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</si>
  <si>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</si>
  <si>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</si>
  <si>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</si>
  <si>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</si>
  <si>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</si>
  <si>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</si>
  <si>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</si>
  <si>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</si>
  <si>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</si>
  <si>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</si>
  <si>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</si>
  <si>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</si>
  <si>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</si>
  <si>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</si>
  <si>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</si>
  <si>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</si>
  <si>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</si>
  <si>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</si>
  <si>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</si>
  <si>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</si>
  <si>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</si>
  <si>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</si>
  <si>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</si>
  <si>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</si>
  <si>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</si>
  <si>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</si>
  <si>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</si>
  <si>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</si>
  <si>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</si>
  <si>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</si>
  <si>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</si>
  <si>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</si>
  <si>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</si>
  <si>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</si>
  <si>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</si>
  <si>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</si>
  <si>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</si>
  <si>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</si>
  <si>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</si>
  <si>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</si>
  <si>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</si>
  <si>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</si>
  <si>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</si>
  <si>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</si>
  <si>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</si>
  <si>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</si>
  <si>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</si>
  <si>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</si>
  <si>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</si>
  <si>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</si>
  <si>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</si>
  <si>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</si>
  <si>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</si>
  <si>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</si>
  <si>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</si>
  <si>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</si>
  <si>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</si>
  <si>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</si>
  <si>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</si>
  <si>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</si>
  <si>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</si>
  <si>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</si>
  <si>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</si>
  <si>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</si>
  <si>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</si>
  <si>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</si>
  <si>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</si>
  <si>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</si>
  <si>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</si>
  <si>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</si>
  <si>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</si>
  <si>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</si>
  <si>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</si>
  <si>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</si>
  <si>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</si>
  <si>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</si>
  <si>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</si>
  <si>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</si>
  <si>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</si>
  <si>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</si>
  <si>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</si>
  <si>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</si>
  <si>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</si>
  <si>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</si>
  <si>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</si>
  <si>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</si>
  <si>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</si>
  <si>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</si>
  <si>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</si>
  <si>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</si>
  <si>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</si>
  <si>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</si>
  <si>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</si>
  <si>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</si>
  <si>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</si>
  <si>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</si>
  <si>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</si>
  <si>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</si>
  <si>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</si>
  <si>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</si>
  <si>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</si>
  <si>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</si>
  <si>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</si>
  <si>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</si>
  <si>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</si>
  <si>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</si>
  <si>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</si>
  <si>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</si>
  <si>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</si>
  <si>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</si>
  <si>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</si>
  <si>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</si>
  <si>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</si>
  <si>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</si>
  <si>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</si>
  <si>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</si>
  <si>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</si>
  <si>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</si>
  <si>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</si>
  <si>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</si>
  <si>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</si>
  <si>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</si>
  <si>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</si>
  <si>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</si>
  <si>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</si>
  <si>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</si>
  <si>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</si>
  <si>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</si>
  <si>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</si>
  <si>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</si>
  <si>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</si>
  <si>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</si>
  <si>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</si>
  <si>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</si>
  <si>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</si>
  <si>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</si>
  <si>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</si>
  <si>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</si>
  <si>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</si>
  <si>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</si>
  <si>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</si>
  <si>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</si>
  <si>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</si>
  <si>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</si>
  <si>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</si>
  <si>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</si>
  <si>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</si>
  <si>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</si>
  <si>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</si>
  <si>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</si>
  <si>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</si>
  <si>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</si>
  <si>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</si>
  <si>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</si>
  <si>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</si>
  <si>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</si>
  <si>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</si>
  <si>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</si>
  <si>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</si>
  <si>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</si>
  <si>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</si>
  <si>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</si>
  <si>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</si>
  <si>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</si>
  <si>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</si>
  <si>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</si>
  <si>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</si>
  <si>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</si>
  <si>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</si>
  <si>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</si>
  <si>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</si>
  <si>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</si>
  <si>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</si>
  <si>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</si>
  <si>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</si>
  <si>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</si>
  <si>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</si>
  <si>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</si>
  <si>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</si>
  <si>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</si>
  <si>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</si>
  <si>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</si>
  <si>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</si>
  <si>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</si>
  <si>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</si>
  <si>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</si>
  <si>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</si>
  <si>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</si>
  <si>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</si>
  <si>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</si>
  <si>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</si>
  <si>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</si>
  <si>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</si>
  <si>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</si>
  <si>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</si>
  <si>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</si>
  <si>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</si>
  <si>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</si>
  <si>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</si>
  <si>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</si>
  <si>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</si>
  <si>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</si>
  <si>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</si>
  <si>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</si>
  <si>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</si>
  <si>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</si>
  <si>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</si>
  <si>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</si>
  <si>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</si>
  <si>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</si>
  <si>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</si>
  <si>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</si>
  <si>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</si>
  <si>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</si>
  <si>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</si>
  <si>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</si>
  <si>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</si>
  <si>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</si>
  <si>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</si>
  <si>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</si>
  <si>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</si>
  <si>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</si>
  <si>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</si>
  <si>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</si>
  <si>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</si>
  <si>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</si>
  <si>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</si>
  <si>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</si>
  <si>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</si>
  <si>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</si>
  <si>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</si>
  <si>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</si>
  <si>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</si>
  <si>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</si>
  <si>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</si>
  <si>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</si>
  <si>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</si>
  <si>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</si>
  <si>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</si>
  <si>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</si>
  <si>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</si>
  <si>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</si>
  <si>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</si>
  <si>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</si>
  <si>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</si>
  <si>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</si>
  <si>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</si>
  <si>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</si>
  <si>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</si>
  <si>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</si>
  <si>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</si>
  <si>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</si>
  <si>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</si>
  <si>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</si>
  <si>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</si>
  <si>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</si>
  <si>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</si>
  <si>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</si>
  <si>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</si>
  <si>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</si>
  <si>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</si>
  <si>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</si>
  <si>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</si>
  <si>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</si>
  <si>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</si>
  <si>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</si>
  <si>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</si>
  <si>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</si>
  <si>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</si>
  <si>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</si>
  <si>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</si>
  <si>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</si>
  <si>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</si>
  <si>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</si>
  <si>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</si>
  <si>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</si>
  <si>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</si>
  <si>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</si>
  <si>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</si>
  <si>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</si>
  <si>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</si>
  <si>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</si>
  <si>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</si>
  <si>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</si>
  <si>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</si>
  <si>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</si>
  <si>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</si>
  <si>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</si>
  <si>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</si>
  <si>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</si>
  <si>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</si>
  <si>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</si>
  <si>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</si>
  <si>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</si>
  <si>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</si>
  <si>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</si>
  <si>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</si>
  <si>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</si>
  <si>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</si>
  <si>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</si>
  <si>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</si>
  <si>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</si>
  <si>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</si>
  <si>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</si>
  <si>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</si>
  <si>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</si>
  <si>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</si>
  <si>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</si>
  <si>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</si>
  <si>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</si>
  <si>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</si>
  <si>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</si>
  <si>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</si>
  <si>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</si>
  <si>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</si>
  <si>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</si>
  <si>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</si>
  <si>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</si>
  <si>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</si>
  <si>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</si>
  <si>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</si>
  <si>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</si>
  <si>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</si>
  <si>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</si>
  <si>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</si>
  <si>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</si>
  <si>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</si>
  <si>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</si>
  <si>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</si>
  <si>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</si>
  <si>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</si>
  <si>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</si>
  <si>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</si>
  <si>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</si>
  <si>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</si>
  <si>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</si>
  <si>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</si>
  <si>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</si>
  <si>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</si>
  <si>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</si>
  <si>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</si>
  <si>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</si>
  <si>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</si>
  <si>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</si>
  <si>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</si>
  <si>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</si>
  <si>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</si>
  <si>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</si>
  <si>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</si>
  <si>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</si>
  <si>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</si>
  <si>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</si>
  <si>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</si>
  <si>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</si>
  <si>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</si>
  <si>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</si>
  <si>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</si>
  <si>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</si>
  <si>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</si>
  <si>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</si>
  <si>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</si>
  <si>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</si>
  <si>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</si>
  <si>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</si>
  <si>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</si>
  <si>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</si>
  <si>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</si>
  <si>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</si>
  <si>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</si>
  <si>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</si>
  <si>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</si>
  <si>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</si>
  <si>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</si>
  <si>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</si>
  <si>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</si>
  <si>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</si>
  <si>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</si>
  <si>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</si>
  <si>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</si>
  <si>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</si>
  <si>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</si>
  <si>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</si>
  <si>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</si>
  <si>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</si>
  <si>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</si>
  <si>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</si>
  <si>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</si>
  <si>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</si>
  <si>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</si>
  <si>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</si>
  <si>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</si>
  <si>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</si>
  <si>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</si>
  <si>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</si>
  <si>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</si>
  <si>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</si>
  <si>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</si>
  <si>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</si>
  <si>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</si>
  <si>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</si>
  <si>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</si>
  <si>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</si>
  <si>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</si>
  <si>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</si>
  <si>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</si>
  <si>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</si>
  <si>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</si>
  <si>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</si>
  <si>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</si>
  <si>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</si>
  <si>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</si>
  <si>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</si>
  <si>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</si>
  <si>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</si>
  <si>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</si>
  <si>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</si>
  <si>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</si>
  <si>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</si>
  <si>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</si>
  <si>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</si>
  <si>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</si>
  <si>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</si>
  <si>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</si>
  <si>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</si>
  <si>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</si>
  <si>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</si>
  <si>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</si>
  <si>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</si>
  <si>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</si>
  <si>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</si>
  <si>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</si>
  <si>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</si>
  <si>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</si>
  <si>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</si>
  <si>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</si>
  <si>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</si>
  <si>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</si>
  <si>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</si>
  <si>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</si>
  <si>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</si>
  <si>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</si>
  <si>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</si>
  <si>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</si>
  <si>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</si>
  <si>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</si>
  <si>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</si>
  <si>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</si>
  <si>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</si>
  <si>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</si>
  <si>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</si>
  <si>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</si>
  <si>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</si>
  <si>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</si>
  <si>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</si>
  <si>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</si>
  <si>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</si>
  <si>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</si>
  <si>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</si>
  <si>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</si>
  <si>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</si>
  <si>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</si>
  <si>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</si>
  <si>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</si>
  <si>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</si>
  <si>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</si>
  <si>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</si>
  <si>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</si>
  <si>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</si>
  <si>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</si>
  <si>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</si>
  <si>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</si>
  <si>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</si>
  <si>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</si>
  <si>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</si>
  <si>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</si>
  <si>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</si>
  <si>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</si>
  <si>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</si>
  <si>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</si>
  <si>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</si>
  <si>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</si>
  <si>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</si>
  <si>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</si>
  <si>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</si>
  <si>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</si>
  <si>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</si>
  <si>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</si>
  <si>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</si>
  <si>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</si>
  <si>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</si>
  <si>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</si>
  <si>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</si>
  <si>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</si>
  <si>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</si>
  <si>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</si>
  <si>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</si>
  <si>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</si>
  <si>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</si>
  <si>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</si>
  <si>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</si>
  <si>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</si>
  <si>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</si>
  <si>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</si>
  <si>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</si>
  <si>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</si>
  <si>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</si>
  <si>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</si>
  <si>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</si>
  <si>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</si>
  <si>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</si>
  <si>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</si>
  <si>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</si>
  <si>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</si>
  <si>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</si>
  <si>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</si>
  <si>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</si>
  <si>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</si>
  <si>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</si>
  <si>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</si>
  <si>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</si>
  <si>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</si>
  <si>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</si>
  <si>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</si>
  <si>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</si>
  <si>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</si>
  <si>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</si>
  <si>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</si>
  <si>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</si>
  <si>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</si>
  <si>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</si>
  <si>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</si>
  <si>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</si>
  <si>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</si>
  <si>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</si>
  <si>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</si>
  <si>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</si>
  <si>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</si>
  <si>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</si>
  <si>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</si>
  <si>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</si>
  <si>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</si>
  <si>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</si>
  <si>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</si>
  <si>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</si>
  <si>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</si>
  <si>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</si>
  <si>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</si>
  <si>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</si>
  <si>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</si>
  <si>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</si>
  <si>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</si>
  <si>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</si>
  <si>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</si>
  <si>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</si>
  <si>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</si>
  <si>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</si>
  <si>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</si>
  <si>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</si>
  <si>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</si>
  <si>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</si>
  <si>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</si>
  <si>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</si>
  <si>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</si>
  <si>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</si>
  <si>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</si>
  <si>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</si>
  <si>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</si>
  <si>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</si>
  <si>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</si>
  <si>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</si>
  <si>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</si>
  <si>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</si>
  <si>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</si>
  <si>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</si>
  <si>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</si>
  <si>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</si>
  <si>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</si>
  <si>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</si>
  <si>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</si>
  <si>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</si>
  <si>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</si>
  <si>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</si>
  <si>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</si>
  <si>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</si>
  <si>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</si>
  <si>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</si>
  <si>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</si>
  <si>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</si>
  <si>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</si>
  <si>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</si>
  <si>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</si>
  <si>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</si>
  <si>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</si>
  <si>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</si>
  <si>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</si>
  <si>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</si>
  <si>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</si>
  <si>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</si>
  <si>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</si>
  <si>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</si>
  <si>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</si>
  <si>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</si>
  <si>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</si>
  <si>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</si>
  <si>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</si>
  <si>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</si>
  <si>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</si>
  <si>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</si>
  <si>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</si>
  <si>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</si>
  <si>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</si>
  <si>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</si>
  <si>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</si>
  <si>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</si>
  <si>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</si>
  <si>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</si>
  <si>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</si>
  <si>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</si>
  <si>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</si>
  <si>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</si>
  <si>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</si>
  <si>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</si>
  <si>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</si>
  <si>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</si>
  <si>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</si>
  <si>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</si>
  <si>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</si>
  <si>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</si>
  <si>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</si>
  <si>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</si>
  <si>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</si>
  <si>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</si>
  <si>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</si>
  <si>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</si>
  <si>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</si>
  <si>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</si>
  <si>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</si>
  <si>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</si>
  <si>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</si>
  <si>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</si>
  <si>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</si>
  <si>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</si>
  <si>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</si>
  <si>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</si>
  <si>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</si>
  <si>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</si>
  <si>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</si>
  <si>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</si>
  <si>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</si>
  <si>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</si>
  <si>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</si>
  <si>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</si>
  <si>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</si>
  <si>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</si>
  <si>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</si>
  <si>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</si>
  <si>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</si>
  <si>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</si>
  <si>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</si>
  <si>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</si>
  <si>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</si>
  <si>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</si>
  <si>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</si>
  <si>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</si>
  <si>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</si>
  <si>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</si>
  <si>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</si>
  <si>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</si>
  <si>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</si>
  <si>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</si>
  <si>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</si>
  <si>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</si>
  <si>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</si>
  <si>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</si>
  <si>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</si>
  <si>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</si>
  <si>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</si>
  <si>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</si>
  <si>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</si>
  <si>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</si>
  <si>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</si>
  <si>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</si>
  <si>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</si>
  <si>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</si>
  <si>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</si>
  <si>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</si>
  <si>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</si>
  <si>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</si>
  <si>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</si>
  <si>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</si>
  <si>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</si>
  <si>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</si>
  <si>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</si>
  <si>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</si>
  <si>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</si>
  <si>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</si>
  <si>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</si>
  <si>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</si>
  <si>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</si>
  <si>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</si>
  <si>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</si>
  <si>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</si>
  <si>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</si>
  <si>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</si>
  <si>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</si>
  <si>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</si>
  <si>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</si>
  <si>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</si>
  <si>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</si>
  <si>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</si>
  <si>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</si>
  <si>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</si>
  <si>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</si>
  <si>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</si>
  <si>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</si>
  <si>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</si>
  <si>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</si>
  <si>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</si>
  <si>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</si>
  <si>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</si>
  <si>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</si>
  <si>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</si>
  <si>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</si>
  <si>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</si>
  <si>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</si>
  <si>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</si>
  <si>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</si>
  <si>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</si>
  <si>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</si>
  <si>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</si>
  <si>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</si>
  <si>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</si>
  <si>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</si>
  <si>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</si>
  <si>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</si>
  <si>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</si>
  <si>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</si>
  <si>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</si>
  <si>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</si>
  <si>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</si>
  <si>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</si>
  <si>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</si>
  <si>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</si>
  <si>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</si>
  <si>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</si>
  <si>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</si>
  <si>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</si>
  <si>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</si>
  <si>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</si>
  <si>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</si>
  <si>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</si>
  <si>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</si>
  <si>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</si>
  <si>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</si>
  <si>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</si>
  <si>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</si>
  <si>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</si>
  <si>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</si>
  <si>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</si>
  <si>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</si>
  <si>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</si>
  <si>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</si>
  <si>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</si>
  <si>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</si>
  <si>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</si>
  <si>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</si>
  <si>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</si>
  <si>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</si>
  <si>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</si>
  <si>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</si>
  <si>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</si>
  <si>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</si>
  <si>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</si>
  <si>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</si>
  <si>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</si>
  <si>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</si>
  <si>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</si>
  <si>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</si>
  <si>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</si>
  <si>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</si>
  <si>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</si>
  <si>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</si>
  <si>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</si>
  <si>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</si>
  <si>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</si>
  <si>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</si>
  <si>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</si>
  <si>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</si>
  <si>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</si>
  <si>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</si>
  <si>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</si>
  <si>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</si>
  <si>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</si>
  <si>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</si>
  <si>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</si>
  <si>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</si>
  <si>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</si>
  <si>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</si>
  <si>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</si>
  <si>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</si>
  <si>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</si>
  <si>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</si>
  <si>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</si>
  <si>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</si>
  <si>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</si>
  <si>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</si>
  <si>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</si>
  <si>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</si>
  <si>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</si>
  <si>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</si>
  <si>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</si>
  <si>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</si>
  <si>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</si>
  <si>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</si>
  <si>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</si>
  <si>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</si>
  <si>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</si>
  <si>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</si>
  <si>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</si>
  <si>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</si>
  <si>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</si>
  <si>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</si>
  <si>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</si>
  <si>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</si>
  <si>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</si>
  <si>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</si>
  <si>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</si>
  <si>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</si>
  <si>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</si>
  <si>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</si>
  <si>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</si>
  <si>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</si>
  <si>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</si>
  <si>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</si>
  <si>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</si>
  <si>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</si>
  <si>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</si>
  <si>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</si>
  <si>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</si>
  <si>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</si>
  <si>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</si>
  <si>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</si>
  <si>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</si>
  <si>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</si>
  <si>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</si>
  <si>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</si>
  <si>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</si>
  <si>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</si>
  <si>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</si>
  <si>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</si>
  <si>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</si>
  <si>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</si>
  <si>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</si>
  <si>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</si>
  <si>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</si>
  <si>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</si>
  <si>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</si>
  <si>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</si>
  <si>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</si>
  <si>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</si>
  <si>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</si>
  <si>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</si>
  <si>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</si>
  <si>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</si>
  <si>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</si>
  <si>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</si>
  <si>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</si>
  <si>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</si>
  <si>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</si>
  <si>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</si>
  <si>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</si>
  <si>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</si>
  <si>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</si>
  <si>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</si>
  <si>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</si>
  <si>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</si>
  <si>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</si>
  <si>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</si>
  <si>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</si>
  <si>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</si>
  <si>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</si>
  <si>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</si>
  <si>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</si>
  <si>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</si>
  <si>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</si>
  <si>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</si>
  <si>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</si>
  <si>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</si>
  <si>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</si>
  <si>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</si>
  <si>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</si>
  <si>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</si>
  <si>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</si>
  <si>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</si>
  <si>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</si>
  <si>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</si>
  <si>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</si>
  <si>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</si>
  <si>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</si>
  <si>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</si>
  <si>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</si>
  <si>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</si>
  <si>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</si>
  <si>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</si>
  <si>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</si>
  <si>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</si>
  <si>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</si>
  <si>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</si>
  <si>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</si>
  <si>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</si>
  <si>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</si>
  <si>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</si>
  <si>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</si>
  <si>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</si>
  <si>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</si>
  <si>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</si>
  <si>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</si>
  <si>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</si>
  <si>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</si>
  <si>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</si>
  <si>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</si>
  <si>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</si>
  <si>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</si>
  <si>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</si>
  <si>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</si>
  <si>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</si>
  <si>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</si>
  <si>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</si>
  <si>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</si>
  <si>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</si>
  <si>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</si>
  <si>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</si>
  <si>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</si>
  <si>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</si>
  <si>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</si>
  <si>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</si>
  <si>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</si>
  <si>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</si>
  <si>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</si>
  <si>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</si>
  <si>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</si>
  <si>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</si>
  <si>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</si>
  <si>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</si>
  <si>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</si>
  <si>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</si>
  <si>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</si>
  <si>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</si>
  <si>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</si>
  <si>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</si>
  <si>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</si>
  <si>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</si>
  <si>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</si>
  <si>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</si>
  <si>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</si>
  <si>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</si>
  <si>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</si>
  <si>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</si>
  <si>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</si>
  <si>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</si>
  <si>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</si>
  <si>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</si>
  <si>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</si>
  <si>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</si>
  <si>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</si>
  <si>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</si>
  <si>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</si>
  <si>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</si>
  <si>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</si>
  <si>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</si>
  <si>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</si>
  <si>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</si>
  <si>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</si>
  <si>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</si>
  <si>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</si>
  <si>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</si>
  <si>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</si>
  <si>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</si>
  <si>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</si>
  <si>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</si>
  <si>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</si>
  <si>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</si>
  <si>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</si>
  <si>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</si>
  <si>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</si>
  <si>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</si>
  <si>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</si>
  <si>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</si>
  <si>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</si>
  <si>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</si>
  <si>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</si>
  <si>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</si>
  <si>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</si>
  <si>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</si>
  <si>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</si>
  <si>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</si>
  <si>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</si>
  <si>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</si>
  <si>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</si>
  <si>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</si>
  <si>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</si>
  <si>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</si>
  <si>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</si>
  <si>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</si>
  <si>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</si>
  <si>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</si>
  <si>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</si>
  <si>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</si>
  <si>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</si>
  <si>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</si>
  <si>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</si>
  <si>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</si>
  <si>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</si>
  <si>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</si>
  <si>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</si>
  <si>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</si>
  <si>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</si>
  <si>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</si>
  <si>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</si>
  <si>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</si>
  <si>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</si>
  <si>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</si>
  <si>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</si>
  <si>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</si>
  <si>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</si>
  <si>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</si>
  <si>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</si>
  <si>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</si>
  <si>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</si>
  <si>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</si>
  <si>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</si>
  <si>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</si>
  <si>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</si>
  <si>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</si>
  <si>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</si>
  <si>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</si>
  <si>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</si>
  <si>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</si>
  <si>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</si>
  <si>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</si>
  <si>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</si>
  <si>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</si>
  <si>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</si>
  <si>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</si>
  <si>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</si>
  <si>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</si>
  <si>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</si>
  <si>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</si>
  <si>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</si>
  <si>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</si>
  <si>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</si>
  <si>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</si>
  <si>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</si>
  <si>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</si>
  <si>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</si>
  <si>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</si>
  <si>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</si>
  <si>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</si>
  <si>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</si>
  <si>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</si>
  <si>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</si>
  <si>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</si>
  <si>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</si>
  <si>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</si>
  <si>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</si>
  <si>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</si>
  <si>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</si>
  <si>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</si>
  <si>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</si>
  <si>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</si>
  <si>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</si>
  <si>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</si>
  <si>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</si>
  <si>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</si>
  <si>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</si>
  <si>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</si>
  <si>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</si>
  <si>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</si>
  <si>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</si>
  <si>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</si>
  <si>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</si>
  <si>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</si>
  <si>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</si>
  <si>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</si>
  <si>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</si>
  <si>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</si>
  <si>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</si>
  <si>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</si>
  <si>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</si>
  <si>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</si>
  <si>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</si>
  <si>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</si>
  <si>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</si>
  <si>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</si>
  <si>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</si>
  <si>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</si>
  <si>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</si>
  <si>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</si>
  <si>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</si>
  <si>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</si>
  <si>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</si>
  <si>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</si>
  <si>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</si>
  <si>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</si>
  <si>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</si>
  <si>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</si>
  <si>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</si>
  <si>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</si>
  <si>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</si>
  <si>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</si>
  <si>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</si>
  <si>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</si>
  <si>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</si>
  <si>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</si>
  <si>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</si>
  <si>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</si>
  <si>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</si>
  <si>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</si>
  <si>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</si>
  <si>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</si>
  <si>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</si>
  <si>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</si>
  <si>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</si>
  <si>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</si>
  <si>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</si>
  <si>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</si>
  <si>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</si>
  <si>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</si>
  <si>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</si>
  <si>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</si>
  <si>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</si>
  <si>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</si>
  <si>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</si>
  <si>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</si>
  <si>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</si>
  <si>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</si>
  <si>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</si>
  <si>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</si>
  <si>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</si>
  <si>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</si>
  <si>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</si>
  <si>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</si>
  <si>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</si>
  <si>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</si>
  <si>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</si>
  <si>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</si>
  <si>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</si>
  <si>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</si>
  <si>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</si>
  <si>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</si>
  <si>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</si>
  <si>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</si>
  <si>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</si>
  <si>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</si>
  <si>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</si>
  <si>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</si>
  <si>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</si>
  <si>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</si>
  <si>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</si>
  <si>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</si>
  <si>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</si>
  <si>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</si>
  <si>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</si>
  <si>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</si>
  <si>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</si>
  <si>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</si>
  <si>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</si>
  <si>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</si>
  <si>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</si>
  <si>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</si>
  <si>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</si>
  <si>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</si>
  <si>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</si>
  <si>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</si>
  <si>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</si>
  <si>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</si>
  <si>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</si>
  <si>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</si>
  <si>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</si>
  <si>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</si>
  <si>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</si>
  <si>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</si>
  <si>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</si>
  <si>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</si>
  <si>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</si>
  <si>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</si>
  <si>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</si>
  <si>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</si>
  <si>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</si>
  <si>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</si>
  <si>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</si>
  <si>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</si>
  <si>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</si>
  <si>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</si>
  <si>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</si>
  <si>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</si>
  <si>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</si>
  <si>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</si>
  <si>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</si>
  <si>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</si>
  <si>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</si>
  <si>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</si>
  <si>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</si>
  <si>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</si>
  <si>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</si>
  <si>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</si>
  <si>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</si>
  <si>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</si>
  <si>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</si>
  <si>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</si>
  <si>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</si>
  <si>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</si>
  <si>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</si>
  <si>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</si>
  <si>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</si>
  <si>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</si>
  <si>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</si>
  <si>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</si>
  <si>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</si>
  <si>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</si>
  <si>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</si>
  <si>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</si>
  <si>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</si>
  <si>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</si>
  <si>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</si>
  <si>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</si>
  <si>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</si>
  <si>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</si>
  <si>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</si>
  <si>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</si>
  <si>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</si>
  <si>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</si>
  <si>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</si>
  <si>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</si>
  <si>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</si>
  <si>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</si>
  <si>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</si>
  <si>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</si>
  <si>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</si>
  <si>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</si>
  <si>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</si>
  <si>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</si>
  <si>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</si>
  <si>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</si>
  <si>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</si>
  <si>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</si>
  <si>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</si>
  <si>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</si>
  <si>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</si>
  <si>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</si>
  <si>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</si>
  <si>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</si>
  <si>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</si>
  <si>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</si>
  <si>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</si>
  <si>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</si>
  <si>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</si>
  <si>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</si>
  <si>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</si>
  <si>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</si>
  <si>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</si>
  <si>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</si>
  <si>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</si>
  <si>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</si>
  <si>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</si>
  <si>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</si>
  <si>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</si>
  <si>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</si>
  <si>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</si>
  <si>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</si>
  <si>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</si>
  <si>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</si>
  <si>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</si>
  <si>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</si>
  <si>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</si>
  <si>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</si>
  <si>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</si>
  <si>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</si>
  <si>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</si>
  <si>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</si>
  <si>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</si>
  <si>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</si>
  <si>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</si>
  <si>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</si>
  <si>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</si>
  <si>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</si>
  <si>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</si>
  <si>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</si>
  <si>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</si>
  <si>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</si>
  <si>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</si>
  <si>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</si>
  <si>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</si>
  <si>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</si>
  <si>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</si>
  <si>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</si>
  <si>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</si>
  <si>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</si>
  <si>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</si>
  <si>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</si>
  <si>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</si>
  <si>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</si>
  <si>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</si>
  <si>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</si>
  <si>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</si>
  <si>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</si>
  <si>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</si>
  <si>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</si>
  <si>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</si>
  <si>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</si>
  <si>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</si>
  <si>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</si>
  <si>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</si>
  <si>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</si>
  <si>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</si>
  <si>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</si>
  <si>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</si>
  <si>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</si>
  <si>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</si>
  <si>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</si>
  <si>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</si>
  <si>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</si>
  <si>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</si>
  <si>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</si>
  <si>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</si>
  <si>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</si>
  <si>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</si>
  <si>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</si>
  <si>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</si>
  <si>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</si>
  <si>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</si>
  <si>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</si>
  <si>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</si>
  <si>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</si>
  <si>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</si>
  <si>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</si>
  <si>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</si>
  <si>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</si>
  <si>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</si>
  <si>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</si>
  <si>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</si>
  <si>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</si>
  <si>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</si>
  <si>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</si>
  <si>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</si>
  <si>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</si>
  <si>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</si>
  <si>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</si>
  <si>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</si>
  <si>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</si>
  <si>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</si>
  <si>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</si>
  <si>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</si>
  <si>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</si>
  <si>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</si>
  <si>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</si>
  <si>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</si>
  <si>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</si>
  <si>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</si>
  <si>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</si>
  <si>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</si>
  <si>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</si>
  <si>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</si>
  <si>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</si>
  <si>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</si>
  <si>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</si>
  <si>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</si>
  <si>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</si>
  <si>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</si>
  <si>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</si>
  <si>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</si>
  <si>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</si>
  <si>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</si>
  <si>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</si>
  <si>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</si>
  <si>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</si>
  <si>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</si>
  <si>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</si>
  <si>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</si>
  <si>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</si>
  <si>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</si>
  <si>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</si>
  <si>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</si>
  <si>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</si>
  <si>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</si>
  <si>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</si>
  <si>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</si>
  <si>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</si>
  <si>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</si>
  <si>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</si>
  <si>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</si>
  <si>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</si>
  <si>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</si>
  <si>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</si>
  <si>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</si>
  <si>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</si>
  <si>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</si>
  <si>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</si>
  <si>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</si>
  <si>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</si>
  <si>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</si>
  <si>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</si>
  <si>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</si>
  <si>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</si>
  <si>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</si>
  <si>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</si>
  <si>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</si>
  <si>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</si>
  <si>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</si>
  <si>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</si>
  <si>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</si>
  <si>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</si>
  <si>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</si>
  <si>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</si>
  <si>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</si>
  <si>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</si>
  <si>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</si>
  <si>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</si>
  <si>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</si>
  <si>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</si>
  <si>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</si>
  <si>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</si>
  <si>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</si>
  <si>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</si>
  <si>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</si>
  <si>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</si>
  <si>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</si>
  <si>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</si>
  <si>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</si>
  <si>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</si>
  <si>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</si>
  <si>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</si>
  <si>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</si>
  <si>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</si>
  <si>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</si>
  <si>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</si>
  <si>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</si>
  <si>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</si>
  <si>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</si>
  <si>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</si>
  <si>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</si>
  <si>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</si>
  <si>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</si>
  <si>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</si>
  <si>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</si>
  <si>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</si>
  <si>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</si>
  <si>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</si>
  <si>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</si>
  <si>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</si>
  <si>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</si>
  <si>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</si>
  <si>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</si>
  <si>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</si>
  <si>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</si>
  <si>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</si>
  <si>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</si>
  <si>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</si>
  <si>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</si>
  <si>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</si>
  <si>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</si>
  <si>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</si>
  <si>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</si>
  <si>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</si>
  <si>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</si>
  <si>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</si>
  <si>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</si>
  <si>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</si>
  <si>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</si>
  <si>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</si>
  <si>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</si>
  <si>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</si>
  <si>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</si>
  <si>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</si>
  <si>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</si>
  <si>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</si>
  <si>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</si>
  <si>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</si>
  <si>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</si>
  <si>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</si>
  <si>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</si>
  <si>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</si>
  <si>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</si>
  <si>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</si>
  <si>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</si>
  <si>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</si>
  <si>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</si>
  <si>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</si>
  <si>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</si>
  <si>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</si>
  <si>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</si>
  <si>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</si>
  <si>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</si>
  <si>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</si>
  <si>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</si>
  <si>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</si>
  <si>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</si>
  <si>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</si>
  <si>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</si>
  <si>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</si>
  <si>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</si>
  <si>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</si>
  <si>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</si>
  <si>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</si>
  <si>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</si>
  <si>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</si>
  <si>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</si>
  <si>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</si>
  <si>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</si>
  <si>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</si>
  <si>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</si>
  <si>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</si>
  <si>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</si>
  <si>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</si>
  <si>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</si>
  <si>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</si>
  <si>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</si>
  <si>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</si>
  <si>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</si>
  <si>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</si>
  <si>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</si>
  <si>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</si>
  <si>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</si>
  <si>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</si>
  <si>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</si>
  <si>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</si>
  <si>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</si>
  <si>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</si>
  <si>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</si>
  <si>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</si>
  <si>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</si>
  <si>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</si>
  <si>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</si>
  <si>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</si>
  <si>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</si>
  <si>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</si>
  <si>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</si>
  <si>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</si>
  <si>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</si>
  <si>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</si>
  <si>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</si>
  <si>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</si>
  <si>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</si>
  <si>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</si>
  <si>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</si>
  <si>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</si>
  <si>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</si>
  <si>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</si>
  <si>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</si>
  <si>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</si>
  <si>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</si>
  <si>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</si>
  <si>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</si>
  <si>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</si>
  <si>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</si>
  <si>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</si>
  <si>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</si>
  <si>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</si>
  <si>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</si>
  <si>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</si>
  <si>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</si>
  <si>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</si>
  <si>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</si>
  <si>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</si>
  <si>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</si>
  <si>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</si>
  <si>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</si>
  <si>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</si>
  <si>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</si>
  <si>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</si>
  <si>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</si>
  <si>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</si>
  <si>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</si>
  <si>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</si>
  <si>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</si>
  <si>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</si>
  <si>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</si>
  <si>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</si>
  <si>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</si>
  <si>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</si>
  <si>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</si>
  <si>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</si>
  <si>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</si>
  <si>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</si>
  <si>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</si>
  <si>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</si>
  <si>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</si>
  <si>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</si>
  <si>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</si>
  <si>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</si>
  <si>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</si>
  <si>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</si>
  <si>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</si>
  <si>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</si>
  <si>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</si>
  <si>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</si>
  <si>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</si>
  <si>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</si>
  <si>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</si>
  <si>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</si>
  <si>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</si>
  <si>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</si>
  <si>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</si>
  <si>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</si>
  <si>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</si>
  <si>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</si>
  <si>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</si>
  <si>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</si>
  <si>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</si>
  <si>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</si>
  <si>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</si>
  <si>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</si>
  <si>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</si>
  <si>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</si>
  <si>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</si>
  <si>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</si>
  <si>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</si>
  <si>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</si>
  <si>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</si>
  <si>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</si>
  <si>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</si>
  <si>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</si>
  <si>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</si>
  <si>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</si>
  <si>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</si>
  <si>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</si>
  <si>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</si>
  <si>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</si>
  <si>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</si>
  <si>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</si>
  <si>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</si>
  <si>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</si>
  <si>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</si>
  <si>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</si>
  <si>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</si>
  <si>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</si>
  <si>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</si>
  <si>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</si>
  <si>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</si>
  <si>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</si>
  <si>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</si>
  <si>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</si>
  <si>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</si>
  <si>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</si>
  <si>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</si>
  <si>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</si>
  <si>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</si>
  <si>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</si>
  <si>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</si>
  <si>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</si>
  <si>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</si>
  <si>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</si>
  <si>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</si>
  <si>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</si>
  <si>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</si>
  <si>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</si>
  <si>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</si>
  <si>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</si>
  <si>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</si>
  <si>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</si>
  <si>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</si>
  <si>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</si>
  <si>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</si>
  <si>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</si>
  <si>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</si>
  <si>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</si>
  <si>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</si>
  <si>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</si>
  <si>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</si>
  <si>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</si>
  <si>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</si>
  <si>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</si>
  <si>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</si>
  <si>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</si>
  <si>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</si>
  <si>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</si>
  <si>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</si>
  <si>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</si>
  <si>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</si>
  <si>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</si>
  <si>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</si>
  <si>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</si>
  <si>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</si>
  <si>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</si>
  <si>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</si>
  <si>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</si>
  <si>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</si>
  <si>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</si>
  <si>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</si>
  <si>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</si>
  <si>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</si>
  <si>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</si>
  <si>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</si>
  <si>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</si>
  <si>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</si>
  <si>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</si>
  <si>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</si>
  <si>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</si>
  <si>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</si>
  <si>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</si>
  <si>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</si>
  <si>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</si>
  <si>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</si>
  <si>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</si>
  <si>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</si>
  <si>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</si>
  <si>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</si>
  <si>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</si>
  <si>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</si>
  <si>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</si>
  <si>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</si>
  <si>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</si>
  <si>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</si>
  <si>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</si>
  <si>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</si>
  <si>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</si>
  <si>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</si>
  <si>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</si>
  <si>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</si>
  <si>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</si>
  <si>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</si>
  <si>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</si>
  <si>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</si>
  <si>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</si>
  <si>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</si>
  <si>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</si>
  <si>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</si>
  <si>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</si>
  <si>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</si>
  <si>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</si>
  <si>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</si>
  <si>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</si>
  <si>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</si>
  <si>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</si>
  <si>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</si>
  <si>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</si>
  <si>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</si>
  <si>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</si>
  <si>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</si>
  <si>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</si>
  <si>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</si>
  <si>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</si>
  <si>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</si>
  <si>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</si>
  <si>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</si>
  <si>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</si>
  <si>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</si>
  <si>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</si>
  <si>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</si>
  <si>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</si>
  <si>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</si>
  <si>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</si>
  <si>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</si>
  <si>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</si>
  <si>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</si>
  <si>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</si>
  <si>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</si>
  <si>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</si>
  <si>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</si>
  <si>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</si>
  <si>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</si>
  <si>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</si>
  <si>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</si>
  <si>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</si>
  <si>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</si>
  <si>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</si>
  <si>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</si>
  <si>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</si>
  <si>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</si>
  <si>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</si>
  <si>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</si>
  <si>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</si>
  <si>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</si>
  <si>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</si>
  <si>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</si>
  <si>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</si>
  <si>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</si>
  <si>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</si>
  <si>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</si>
  <si>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</si>
  <si>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</si>
  <si>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</si>
  <si>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</si>
  <si>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</si>
  <si>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</si>
  <si>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</si>
  <si>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</si>
  <si>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</si>
  <si>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</si>
  <si>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</si>
  <si>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</si>
  <si>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</si>
  <si>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</si>
  <si>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</si>
  <si>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</si>
  <si>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</si>
  <si>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</si>
  <si>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</si>
  <si>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</si>
  <si>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</si>
  <si>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</si>
  <si>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</si>
  <si>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</si>
  <si>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</si>
  <si>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</si>
  <si>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</si>
  <si>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</si>
  <si>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</si>
  <si>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</si>
  <si>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</si>
  <si>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</si>
  <si>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</si>
  <si>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</si>
  <si>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</si>
  <si>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</si>
  <si>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</si>
  <si>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</si>
  <si>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</si>
  <si>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</si>
  <si>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</si>
  <si>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</si>
  <si>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</si>
  <si>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</si>
  <si>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</si>
  <si>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</si>
  <si>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</si>
  <si>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</si>
  <si>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</si>
  <si>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</si>
  <si>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</si>
  <si>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</si>
  <si>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</si>
  <si>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</si>
  <si>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</si>
  <si>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</si>
  <si>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</si>
  <si>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</si>
  <si>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</si>
  <si>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</si>
  <si>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</si>
  <si>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</si>
  <si>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</si>
  <si>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</si>
  <si>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</si>
  <si>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</si>
  <si>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</si>
  <si>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</si>
  <si>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</si>
  <si>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</si>
  <si>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</si>
  <si>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</si>
  <si>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</si>
  <si>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</si>
  <si>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</si>
  <si>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</si>
  <si>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</si>
  <si>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</si>
  <si>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</si>
  <si>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</si>
  <si>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</si>
  <si>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</si>
  <si>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</si>
  <si>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</si>
  <si>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</si>
  <si>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</si>
  <si>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</si>
  <si>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</si>
  <si>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</si>
  <si>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</si>
  <si>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</si>
  <si>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</si>
  <si>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</si>
  <si>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</si>
  <si>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</si>
  <si>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</si>
  <si>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</si>
  <si>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</si>
  <si>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</si>
  <si>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</si>
  <si>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</si>
  <si>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</si>
  <si>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</si>
  <si>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</si>
  <si>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</si>
  <si>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</si>
  <si>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</si>
  <si>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</si>
  <si>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</si>
  <si>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</si>
  <si>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</si>
  <si>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</si>
  <si>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</si>
  <si>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</si>
  <si>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</si>
  <si>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</si>
  <si>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</si>
  <si>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</si>
  <si>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</si>
  <si>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</si>
  <si>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</si>
  <si>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</si>
  <si>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</si>
  <si>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</si>
  <si>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</si>
  <si>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</si>
  <si>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</si>
  <si>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</si>
  <si>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</si>
  <si>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</si>
  <si>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</si>
  <si>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</si>
  <si>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</si>
  <si>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</si>
  <si>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</si>
  <si>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</si>
  <si>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</si>
  <si>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</si>
  <si>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</si>
  <si>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</si>
  <si>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</si>
  <si>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</si>
  <si>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</si>
  <si>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</si>
  <si>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</si>
  <si>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</si>
  <si>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</si>
  <si>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</si>
  <si>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</si>
  <si>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</si>
  <si>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</si>
  <si>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</si>
  <si>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</si>
  <si>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</si>
  <si>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</si>
  <si>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</si>
  <si>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</si>
  <si>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</si>
  <si>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</si>
  <si>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</si>
  <si>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</si>
  <si>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</si>
  <si>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</si>
  <si>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</si>
  <si>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</si>
  <si>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</si>
  <si>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</si>
  <si>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</si>
  <si>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</si>
  <si>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</si>
  <si>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</si>
  <si>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</si>
  <si>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</si>
  <si>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</si>
  <si>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</si>
  <si>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</si>
  <si>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</si>
  <si>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</si>
  <si>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</si>
  <si>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</si>
  <si>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</si>
  <si>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</si>
  <si>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</si>
  <si>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</si>
  <si>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</si>
  <si>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</si>
  <si>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</si>
  <si>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</si>
  <si>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</si>
  <si>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</si>
  <si>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</si>
  <si>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</si>
  <si>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</si>
  <si>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</si>
  <si>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</si>
  <si>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</si>
  <si>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</si>
  <si>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</si>
  <si>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</si>
  <si>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</si>
  <si>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</si>
  <si>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</si>
  <si>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</si>
  <si>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</si>
  <si>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</si>
  <si>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</si>
  <si>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</si>
  <si>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</si>
  <si>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</si>
  <si>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</si>
  <si>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</si>
  <si>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</si>
  <si>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</si>
  <si>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</si>
  <si>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</si>
  <si>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</si>
  <si>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</si>
  <si>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</si>
  <si>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</si>
  <si>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</si>
  <si>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</si>
  <si>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</si>
  <si>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</si>
  <si>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</si>
  <si>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</si>
  <si>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</si>
  <si>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</si>
  <si>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</si>
  <si>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</si>
  <si>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</si>
  <si>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</si>
  <si>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</si>
  <si>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</si>
  <si>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</si>
  <si>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</si>
  <si>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</si>
  <si>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</si>
  <si>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</si>
  <si>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</si>
  <si>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</si>
  <si>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</si>
  <si>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</si>
  <si>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</si>
  <si>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</si>
  <si>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</si>
  <si>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</si>
  <si>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</si>
  <si>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</si>
  <si>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</si>
  <si>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</si>
  <si>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</si>
  <si>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</si>
  <si>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</si>
  <si>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</si>
  <si>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</si>
  <si>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</si>
  <si>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</si>
  <si>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</si>
  <si>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</si>
  <si>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</si>
  <si>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</si>
  <si>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</si>
  <si>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</si>
  <si>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</si>
  <si>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</si>
  <si>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</si>
  <si>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</si>
  <si>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</si>
  <si>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</si>
  <si>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</si>
  <si>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</si>
  <si>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</si>
  <si>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</si>
  <si>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</si>
  <si>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</si>
  <si>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</si>
  <si>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</si>
  <si>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</si>
  <si>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</si>
  <si>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</si>
  <si>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</si>
  <si>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</si>
  <si>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</si>
  <si>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</si>
  <si>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</si>
  <si>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</si>
  <si>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</si>
  <si>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</si>
  <si>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</si>
  <si>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</si>
  <si>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</si>
  <si>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</si>
  <si>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</si>
  <si>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</si>
  <si>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</si>
  <si>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</si>
  <si>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</si>
  <si>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</si>
  <si>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</si>
  <si>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</si>
  <si>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</si>
  <si>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</si>
  <si>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</si>
  <si>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</si>
  <si>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</si>
  <si>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</si>
  <si>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</si>
  <si>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</si>
  <si>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</si>
  <si>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</si>
  <si>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</si>
  <si>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</si>
  <si>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</si>
  <si>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</si>
  <si>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</si>
  <si>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</si>
  <si>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</si>
  <si>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</si>
  <si>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</si>
  <si>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</si>
  <si>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</si>
  <si>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</si>
  <si>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</si>
  <si>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</si>
  <si>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</si>
  <si>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</si>
  <si>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</si>
  <si>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</si>
  <si>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</si>
  <si>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</si>
  <si>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</si>
  <si>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</si>
  <si>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</si>
  <si>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</si>
  <si>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</si>
  <si>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</si>
  <si>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</si>
  <si>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</si>
  <si>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</si>
  <si>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</si>
  <si>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</si>
  <si>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</si>
  <si>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</si>
  <si>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</si>
  <si>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</si>
  <si>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</si>
  <si>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</si>
  <si>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</si>
  <si>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</si>
  <si>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</si>
  <si>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</si>
  <si>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</si>
  <si>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</si>
  <si>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</si>
  <si>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</si>
  <si>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</si>
  <si>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</si>
  <si>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</si>
  <si>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</si>
  <si>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</si>
  <si>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</si>
  <si>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</si>
  <si>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</si>
  <si>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</si>
  <si>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</si>
  <si>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</si>
  <si>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</si>
  <si>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</si>
  <si>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</si>
  <si>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</si>
  <si>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</si>
  <si>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</si>
  <si>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</si>
  <si>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</si>
  <si>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</si>
  <si>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</si>
  <si>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</si>
  <si>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</si>
  <si>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</si>
  <si>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</si>
  <si>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</si>
  <si>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</si>
  <si>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</si>
  <si>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</si>
  <si>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</si>
  <si>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</si>
  <si>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</si>
  <si>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</si>
  <si>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</si>
  <si>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</si>
  <si>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</si>
  <si>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</si>
  <si>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</si>
  <si>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</si>
  <si>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</si>
  <si>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</si>
  <si>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</si>
  <si>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</si>
  <si>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</si>
  <si>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</si>
  <si>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</si>
  <si>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</si>
  <si>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</si>
  <si>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</si>
  <si>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</si>
  <si>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</si>
  <si>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</si>
  <si>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</si>
  <si>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</si>
  <si>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</si>
  <si>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</si>
  <si>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</si>
  <si>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</si>
  <si>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</si>
  <si>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</si>
  <si>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</si>
  <si>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</si>
  <si>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</si>
  <si>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</si>
  <si>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</si>
  <si>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</si>
  <si>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</si>
  <si>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</si>
  <si>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</si>
  <si>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</si>
  <si>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</si>
  <si>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</si>
  <si>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</si>
  <si>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</si>
  <si>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</si>
  <si>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</si>
  <si>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</si>
  <si>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</si>
  <si>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</si>
  <si>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</si>
  <si>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</si>
  <si>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</si>
  <si>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</si>
  <si>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</si>
  <si>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</si>
  <si>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</si>
  <si>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</si>
  <si>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</si>
  <si>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</si>
  <si>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</si>
  <si>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</si>
  <si>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</si>
  <si>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</si>
  <si>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</si>
  <si>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</si>
  <si>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</si>
  <si>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</si>
  <si>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</si>
  <si>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</si>
  <si>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</si>
  <si>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</si>
  <si>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</si>
  <si>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</si>
  <si>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</si>
  <si>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</si>
  <si>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</si>
  <si>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</si>
  <si>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</si>
  <si>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</si>
  <si>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</si>
  <si>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</si>
  <si>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</si>
  <si>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</si>
  <si>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</si>
  <si>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</si>
  <si>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</si>
  <si>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</si>
  <si>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</si>
  <si>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</si>
  <si>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</si>
  <si>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</si>
  <si>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</si>
  <si>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</si>
  <si>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</si>
  <si>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</si>
  <si>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</si>
  <si>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</si>
  <si>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</si>
  <si>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</si>
  <si>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</si>
  <si>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</si>
  <si>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</si>
  <si>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</si>
  <si>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</si>
  <si>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</si>
  <si>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</si>
  <si>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</si>
  <si>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</si>
  <si>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</si>
  <si>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</si>
  <si>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</si>
  <si>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</si>
  <si>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</si>
  <si>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</si>
  <si>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</si>
  <si>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</si>
  <si>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</si>
  <si>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</si>
  <si>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</si>
  <si>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</si>
  <si>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</si>
  <si>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</si>
  <si>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</si>
  <si>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</si>
  <si>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</si>
  <si>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</si>
  <si>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</si>
  <si>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</si>
  <si>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</si>
  <si>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</si>
  <si>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</si>
  <si>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</si>
  <si>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</si>
  <si>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</si>
  <si>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</si>
  <si>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</si>
  <si>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</si>
  <si>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</si>
  <si>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</si>
  <si>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</si>
  <si>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</si>
  <si>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</si>
  <si>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</si>
  <si>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</si>
  <si>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</si>
  <si>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</si>
  <si>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</si>
  <si>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</si>
  <si>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</si>
  <si>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</si>
  <si>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</si>
  <si>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</si>
  <si>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</si>
  <si>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</si>
  <si>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</si>
  <si>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</si>
  <si>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</si>
  <si>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</si>
  <si>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</si>
  <si>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</si>
  <si>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</si>
  <si>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</si>
  <si>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</si>
  <si>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</si>
  <si>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</si>
  <si>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</si>
  <si>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</si>
  <si>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</si>
  <si>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</si>
  <si>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</si>
  <si>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</si>
  <si>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</si>
  <si>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</si>
  <si>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</si>
  <si>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</si>
  <si>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</si>
  <si>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</si>
  <si>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</si>
  <si>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</si>
  <si>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</si>
  <si>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</si>
  <si>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</si>
  <si>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</si>
  <si>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</si>
  <si>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</si>
  <si>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</si>
  <si>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</si>
  <si>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</si>
  <si>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</si>
  <si>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</si>
  <si>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</si>
  <si>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</si>
  <si>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</si>
  <si>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</si>
  <si>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</si>
  <si>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</si>
  <si>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</si>
  <si>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</si>
  <si>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</si>
  <si>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</si>
  <si>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</si>
  <si>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</si>
  <si>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</si>
  <si>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</si>
  <si>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</si>
  <si>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</si>
  <si>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</si>
  <si>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</si>
  <si>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</si>
  <si>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</si>
  <si>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</si>
  <si>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</si>
  <si>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</si>
  <si>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</si>
  <si>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</si>
  <si>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</si>
  <si>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</si>
  <si>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</si>
  <si>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</si>
  <si>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</si>
  <si>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</si>
  <si>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</si>
  <si>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</si>
  <si>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</si>
  <si>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</si>
  <si>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</si>
  <si>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</si>
  <si>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</si>
  <si>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</si>
  <si>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</si>
  <si>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</si>
  <si>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</si>
  <si>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</si>
  <si>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</si>
  <si>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</si>
  <si>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</si>
  <si>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</si>
  <si>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</si>
  <si>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</si>
  <si>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</si>
  <si>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</si>
  <si>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</si>
  <si>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</si>
  <si>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</si>
  <si>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</si>
  <si>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</si>
  <si>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</si>
  <si>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</si>
  <si>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</si>
  <si>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</si>
  <si>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</si>
  <si>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</si>
  <si>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</si>
  <si>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</si>
  <si>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</si>
  <si>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</si>
  <si>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</si>
  <si>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</si>
  <si>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</si>
  <si>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</si>
  <si>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</si>
  <si>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</si>
  <si>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</si>
  <si>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</si>
  <si>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</si>
  <si>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</si>
  <si>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</si>
  <si>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</si>
  <si>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</si>
  <si>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</si>
  <si>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</si>
  <si>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</si>
  <si>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</si>
  <si>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</si>
  <si>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</si>
  <si>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</si>
  <si>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</si>
  <si>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</si>
  <si>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</si>
  <si>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</si>
  <si>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</si>
  <si>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</si>
  <si>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</si>
  <si>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</si>
  <si>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</si>
  <si>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</si>
  <si>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</si>
  <si>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</si>
  <si>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</si>
  <si>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</si>
  <si>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</si>
  <si>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</si>
  <si>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</si>
  <si>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</si>
  <si>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</si>
  <si>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</si>
  <si>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</si>
  <si>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</si>
  <si>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</si>
  <si>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</si>
  <si>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</si>
  <si>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</si>
  <si>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</si>
  <si>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</si>
  <si>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</si>
  <si>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</si>
  <si>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</si>
  <si>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</si>
  <si>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</si>
  <si>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</si>
  <si>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</si>
  <si>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</si>
  <si>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</si>
  <si>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</si>
  <si>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</si>
  <si>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</si>
  <si>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</si>
  <si>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</si>
  <si>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</si>
  <si>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</si>
  <si>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</si>
  <si>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</si>
  <si>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</si>
  <si>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</si>
  <si>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</si>
  <si>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</si>
  <si>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</si>
  <si>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</si>
  <si>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</si>
  <si>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</si>
  <si>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</si>
  <si>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</si>
  <si>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</si>
  <si>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</si>
  <si>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</si>
  <si>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</si>
  <si>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</si>
  <si>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</si>
  <si>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</si>
  <si>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</si>
  <si>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</si>
  <si>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</si>
  <si>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</si>
  <si>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</si>
  <si>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</si>
  <si>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</si>
  <si>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</si>
  <si>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</si>
  <si>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</si>
  <si>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</si>
  <si>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</si>
  <si>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</si>
  <si>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</si>
  <si>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</si>
  <si>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</si>
  <si>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</si>
  <si>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</si>
  <si>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</si>
  <si>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</si>
  <si>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</si>
  <si>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</si>
  <si>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</si>
  <si>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</si>
  <si>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</si>
  <si>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</si>
  <si>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</si>
  <si>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</si>
  <si>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</si>
  <si>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</si>
  <si>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</si>
  <si>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</si>
  <si>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</si>
  <si>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</si>
  <si>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</si>
  <si>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</si>
  <si>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</si>
  <si>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</si>
  <si>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</si>
  <si>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</si>
  <si>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</si>
  <si>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</si>
  <si>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</si>
  <si>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</si>
  <si>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</si>
  <si>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</si>
  <si>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</si>
  <si>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</si>
  <si>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</si>
  <si>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</si>
  <si>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</si>
  <si>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</si>
  <si>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</si>
  <si>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</si>
  <si>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</si>
  <si>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</si>
  <si>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</si>
  <si>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</si>
  <si>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</si>
  <si>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</si>
  <si>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</si>
  <si>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</si>
  <si>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</si>
  <si>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</si>
  <si>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</si>
  <si>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</si>
  <si>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</si>
  <si>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</si>
  <si>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</si>
  <si>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</si>
  <si>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</si>
  <si>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</si>
  <si>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</si>
  <si>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</si>
  <si>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</si>
  <si>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</si>
  <si>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</si>
  <si>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</si>
  <si>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</si>
  <si>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</si>
  <si>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</si>
  <si>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</si>
  <si>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</si>
  <si>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</si>
  <si>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</si>
  <si>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</si>
  <si>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</si>
  <si>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</si>
  <si>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</si>
  <si>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</si>
  <si>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</si>
  <si>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</si>
  <si>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</si>
  <si>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</si>
  <si>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</si>
  <si>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</si>
  <si>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</si>
  <si>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</si>
  <si>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</si>
  <si>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</si>
  <si>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</si>
  <si>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</si>
  <si>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</si>
  <si>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</si>
  <si>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</si>
  <si>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</si>
  <si>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</si>
  <si>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</si>
  <si>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</si>
  <si>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</si>
  <si>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</si>
  <si>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</si>
  <si>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</si>
  <si>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</si>
  <si>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</si>
  <si>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</si>
  <si>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</si>
  <si>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</si>
  <si>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</si>
  <si>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</si>
  <si>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</si>
  <si>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</si>
  <si>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</si>
  <si>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</si>
  <si>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</si>
  <si>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</si>
  <si>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</si>
  <si>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</si>
  <si>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</si>
  <si>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</si>
  <si>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</si>
  <si>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</si>
  <si>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</si>
  <si>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</si>
  <si>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</si>
  <si>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</si>
  <si>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</si>
  <si>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</si>
  <si>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</si>
  <si>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</si>
  <si>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</si>
  <si>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</si>
  <si>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</si>
  <si>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</si>
  <si>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</si>
  <si>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</si>
  <si>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</si>
  <si>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</si>
  <si>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</si>
  <si>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</si>
  <si>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</si>
  <si>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</si>
  <si>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</si>
  <si>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</si>
  <si>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</si>
  <si>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</si>
  <si>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</si>
  <si>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</si>
  <si>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</si>
  <si>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</si>
  <si>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</si>
  <si>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</si>
  <si>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</si>
  <si>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</si>
  <si>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</si>
  <si>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</si>
  <si>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</si>
  <si>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</si>
  <si>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</si>
  <si>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</si>
  <si>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</si>
  <si>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</si>
  <si>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</si>
  <si>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</si>
  <si>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</si>
  <si>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</si>
  <si>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</si>
  <si>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</si>
  <si>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</si>
  <si>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</si>
  <si>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</si>
  <si>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</si>
  <si>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</si>
  <si>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</si>
  <si>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</si>
  <si>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</si>
  <si>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</si>
  <si>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</si>
  <si>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</si>
  <si>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</si>
  <si>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</si>
  <si>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</si>
  <si>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</si>
  <si>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</si>
  <si>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</si>
  <si>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</si>
  <si>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</si>
  <si>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</si>
  <si>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</si>
  <si>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</si>
  <si>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</si>
  <si>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</si>
  <si>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</si>
  <si>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</si>
  <si>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</si>
  <si>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</si>
  <si>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</si>
  <si>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</si>
  <si>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</si>
  <si>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</si>
  <si>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</si>
  <si>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</si>
  <si>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</si>
  <si>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</si>
  <si>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</si>
  <si>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</si>
  <si>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</si>
  <si>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</si>
  <si>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</si>
  <si>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</si>
  <si>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</si>
  <si>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</si>
  <si>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</si>
  <si>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</si>
  <si>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</si>
  <si>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</si>
  <si>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</si>
  <si>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</si>
  <si>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</si>
  <si>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</si>
  <si>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</si>
  <si>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</si>
  <si>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</si>
  <si>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</si>
  <si>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</si>
  <si>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</si>
  <si>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</si>
  <si>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</si>
  <si>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</si>
  <si>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</si>
  <si>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</si>
  <si>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</si>
  <si>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</si>
  <si>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</si>
  <si>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</si>
  <si>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</si>
  <si>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</si>
  <si>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</si>
  <si>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</si>
  <si>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</si>
  <si>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</si>
  <si>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</si>
  <si>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</si>
  <si>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</si>
  <si>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</si>
  <si>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</si>
  <si>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</si>
  <si>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</si>
  <si>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</si>
  <si>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</si>
  <si>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</si>
  <si>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</si>
  <si>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</si>
  <si>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</si>
  <si>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</si>
  <si>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</si>
  <si>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</si>
  <si>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</si>
  <si>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</si>
  <si>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</si>
  <si>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</si>
  <si>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</si>
  <si>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</si>
  <si>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</si>
  <si>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</si>
  <si>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</si>
  <si>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</si>
  <si>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</si>
  <si>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</si>
  <si>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</si>
  <si>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</si>
  <si>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</si>
  <si>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</si>
  <si>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</si>
  <si>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</si>
  <si>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</si>
  <si>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</si>
  <si>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</si>
  <si>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</si>
  <si>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</si>
  <si>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</si>
  <si>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</si>
  <si>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</si>
  <si>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</si>
  <si>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</si>
  <si>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</si>
  <si>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</si>
  <si>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</si>
  <si>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</si>
  <si>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</si>
  <si>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</si>
  <si>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</si>
  <si>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</si>
  <si>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</si>
  <si>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</si>
  <si>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</si>
  <si>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</si>
  <si>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</si>
  <si>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</si>
  <si>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</si>
  <si>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</si>
  <si>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</si>
  <si>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</si>
  <si>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</si>
  <si>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</si>
  <si>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</si>
  <si>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</si>
  <si>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</si>
  <si>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</si>
  <si>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</si>
  <si>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</si>
  <si>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</si>
  <si>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</si>
  <si>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</si>
  <si>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</si>
  <si>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</si>
  <si>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</si>
  <si>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</si>
  <si>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</si>
  <si>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</si>
  <si>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</si>
  <si>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</si>
  <si>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</si>
  <si>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</si>
  <si>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</si>
  <si>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</si>
  <si>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</si>
  <si>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</si>
  <si>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</si>
  <si>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</si>
  <si>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</si>
  <si>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</si>
  <si>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</si>
  <si>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</si>
  <si>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</si>
  <si>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</si>
  <si>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</si>
  <si>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</si>
  <si>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</si>
  <si>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</si>
  <si>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</si>
  <si>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</si>
  <si>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</si>
  <si>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</si>
  <si>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</si>
  <si>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</si>
  <si>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</si>
  <si>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</si>
  <si>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</si>
  <si>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</si>
  <si>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</si>
  <si>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</si>
  <si>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</si>
  <si>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</si>
  <si>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</si>
  <si>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</si>
  <si>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</si>
  <si>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</si>
  <si>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</si>
  <si>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</si>
  <si>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</si>
  <si>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</si>
  <si>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</si>
  <si>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</si>
  <si>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</si>
  <si>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</si>
  <si>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</si>
  <si>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</si>
  <si>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</si>
  <si>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</si>
  <si>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</si>
  <si>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</si>
  <si>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</si>
  <si>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</si>
  <si>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</si>
  <si>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</si>
  <si>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</si>
  <si>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</si>
  <si>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</si>
  <si>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</si>
  <si>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</si>
  <si>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</si>
  <si>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</si>
  <si>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</si>
  <si>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</si>
  <si>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</si>
  <si>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</si>
  <si>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</si>
  <si>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</si>
  <si>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</si>
  <si>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</si>
  <si>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</si>
  <si>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</si>
  <si>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</si>
  <si>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</si>
  <si>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</si>
  <si>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</si>
  <si>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</si>
  <si>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</si>
  <si>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</si>
  <si>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</si>
  <si>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</si>
  <si>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</si>
  <si>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</si>
  <si>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</si>
  <si>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</si>
  <si>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</si>
  <si>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</si>
  <si>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</si>
  <si>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</si>
  <si>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</si>
  <si>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</si>
  <si>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</si>
  <si>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</si>
  <si>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</si>
  <si>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</si>
  <si>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</si>
  <si>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</si>
  <si>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</si>
  <si>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</si>
  <si>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</si>
  <si>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</si>
  <si>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</si>
  <si>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</si>
  <si>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</si>
  <si>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</si>
  <si>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</si>
  <si>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</si>
  <si>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</si>
  <si>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</si>
  <si>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</si>
  <si>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</si>
  <si>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</si>
  <si>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</si>
  <si>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</si>
  <si>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</si>
  <si>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</si>
  <si>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</si>
  <si>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</si>
  <si>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</si>
  <si>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</si>
  <si>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</si>
  <si>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</si>
  <si>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</si>
  <si>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</si>
  <si>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</si>
  <si>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</si>
  <si>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</si>
  <si>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</si>
  <si>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</si>
  <si>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</si>
  <si>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</si>
  <si>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</si>
  <si>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</si>
  <si>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</si>
  <si>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</si>
  <si>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</si>
  <si>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</si>
  <si>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</si>
  <si>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</si>
  <si>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</si>
  <si>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</si>
  <si>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</si>
  <si>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</si>
  <si>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</si>
  <si>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</si>
  <si>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</si>
  <si>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</si>
  <si>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</si>
  <si>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</si>
  <si>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</si>
  <si>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</si>
  <si>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</si>
  <si>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</si>
  <si>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</si>
  <si>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</si>
  <si>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</si>
  <si>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</si>
  <si>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</si>
  <si>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</si>
  <si>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</si>
  <si>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</si>
  <si>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</si>
  <si>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</si>
  <si>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</si>
  <si>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</si>
  <si>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</si>
  <si>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</si>
  <si>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</si>
  <si>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</si>
  <si>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</si>
  <si>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</si>
  <si>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</si>
  <si>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</si>
  <si>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</si>
  <si>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</si>
  <si>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</si>
  <si>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</si>
  <si>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</si>
  <si>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</si>
  <si>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</si>
  <si>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</si>
  <si>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</si>
  <si>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</si>
  <si>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</si>
  <si>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</si>
  <si>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</si>
  <si>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</si>
  <si>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</si>
  <si>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</si>
  <si>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</si>
  <si>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</si>
  <si>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</si>
  <si>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</si>
  <si>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</si>
  <si>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</si>
  <si>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</si>
  <si>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</si>
  <si>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</si>
  <si>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</si>
  <si>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</si>
  <si>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</si>
  <si>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</si>
  <si>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</si>
  <si>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</si>
  <si>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</si>
  <si>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</si>
  <si>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</si>
  <si>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</si>
  <si>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</si>
  <si>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</si>
  <si>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</si>
  <si>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</si>
  <si>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</si>
  <si>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</si>
  <si>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</si>
  <si>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</si>
  <si>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</si>
  <si>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</si>
  <si>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</si>
  <si>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</si>
  <si>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</si>
  <si>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</si>
  <si>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</si>
  <si>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</si>
  <si>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</si>
  <si>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</si>
  <si>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</si>
  <si>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</si>
  <si>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</si>
  <si>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</si>
  <si>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</si>
  <si>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</si>
  <si>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</si>
  <si>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</si>
  <si>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</si>
  <si>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</si>
  <si>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</si>
  <si>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</si>
  <si>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</si>
  <si>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</si>
  <si>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</si>
  <si>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</si>
  <si>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</si>
  <si>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</si>
  <si>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</si>
  <si>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</si>
  <si>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</si>
  <si>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</si>
  <si>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</si>
  <si>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</si>
  <si>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</si>
  <si>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</si>
  <si>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</si>
  <si>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</si>
  <si>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</si>
  <si>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</si>
  <si>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</si>
  <si>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</si>
  <si>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</si>
  <si>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</si>
  <si>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</si>
  <si>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</si>
  <si>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</si>
  <si>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</si>
  <si>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</si>
  <si>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</si>
  <si>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</si>
  <si>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</si>
  <si>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</si>
  <si>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</si>
  <si>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</si>
  <si>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</si>
  <si>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</si>
  <si>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</si>
  <si>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</si>
  <si>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</si>
  <si>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</si>
  <si>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</si>
  <si>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</si>
  <si>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</si>
  <si>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</si>
  <si>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</si>
  <si>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</si>
  <si>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</si>
  <si>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</si>
  <si>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</si>
  <si>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</si>
  <si>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</si>
  <si>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</si>
  <si>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</si>
  <si>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</si>
  <si>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</si>
  <si>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</si>
  <si>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</si>
  <si>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</si>
  <si>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</si>
  <si>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</si>
  <si>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</si>
  <si>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</si>
  <si>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</si>
  <si>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</si>
  <si>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</si>
  <si>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</si>
  <si>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</si>
  <si>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</si>
  <si>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</si>
  <si>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</si>
  <si>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</si>
  <si>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</si>
  <si>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</si>
  <si>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</si>
  <si>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</si>
  <si>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</si>
  <si>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</si>
  <si>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</si>
  <si>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</si>
  <si>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</si>
  <si>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</si>
  <si>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</si>
  <si>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</si>
  <si>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</si>
  <si>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</si>
  <si>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</si>
  <si>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</si>
  <si>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</si>
  <si>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</si>
  <si>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</si>
  <si>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</si>
  <si>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</si>
  <si>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</si>
  <si>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</si>
  <si>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</si>
  <si>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</si>
  <si>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</si>
  <si>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</si>
  <si>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</si>
  <si>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</si>
  <si>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</si>
  <si>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</si>
  <si>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</si>
  <si>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</si>
  <si>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</si>
  <si>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</si>
  <si>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</si>
  <si>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</si>
  <si>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</si>
  <si>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</si>
  <si>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</si>
  <si>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</si>
  <si>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</si>
  <si>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</si>
  <si>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</si>
  <si>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</si>
  <si>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</si>
  <si>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</si>
  <si>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</si>
  <si>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</si>
  <si>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</si>
  <si>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</si>
  <si>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</si>
  <si>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</si>
  <si>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</si>
  <si>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</si>
  <si>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</si>
  <si>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</si>
  <si>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</si>
  <si>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</si>
  <si>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</si>
  <si>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</si>
  <si>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</si>
  <si>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</si>
  <si>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</si>
  <si>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</si>
  <si>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</si>
  <si>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</si>
  <si>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</si>
  <si>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</si>
  <si>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</si>
  <si>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</si>
  <si>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</si>
  <si>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</si>
  <si>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</si>
  <si>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</si>
  <si>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</si>
  <si>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</si>
  <si>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</si>
  <si>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</si>
  <si>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</si>
  <si>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</si>
  <si>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</si>
  <si>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</si>
  <si>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</si>
  <si>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</si>
  <si>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</si>
  <si>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</si>
  <si>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</si>
  <si>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</si>
  <si>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</si>
  <si>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</si>
  <si>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</si>
  <si>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</si>
  <si>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</si>
  <si>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</si>
  <si>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</si>
  <si>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</si>
  <si>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</si>
  <si>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</si>
  <si>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</si>
  <si>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</si>
  <si>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</si>
  <si>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</si>
  <si>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</si>
  <si>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</si>
  <si>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</si>
  <si>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</si>
  <si>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</si>
  <si>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</si>
  <si>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</si>
  <si>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</si>
  <si>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</si>
  <si>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</si>
  <si>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</si>
  <si>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</si>
  <si>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</si>
  <si>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</si>
  <si>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</si>
  <si>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</si>
  <si>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</si>
  <si>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</si>
  <si>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</si>
  <si>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</si>
  <si>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</si>
  <si>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</si>
  <si>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</si>
  <si>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</si>
  <si>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</si>
  <si>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</si>
  <si>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</si>
  <si>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</si>
  <si>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</si>
  <si>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</si>
  <si>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</si>
  <si>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</si>
  <si>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</si>
  <si>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</si>
  <si>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</si>
  <si>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</si>
  <si>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</si>
  <si>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</si>
  <si>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</si>
  <si>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</si>
  <si>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</si>
  <si>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</si>
  <si>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</si>
  <si>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</si>
  <si>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</si>
  <si>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</si>
  <si>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</si>
  <si>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</si>
  <si>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</si>
  <si>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</si>
  <si>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</si>
  <si>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</si>
  <si>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</si>
  <si>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</si>
  <si>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</si>
  <si>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</si>
  <si>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</si>
  <si>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</si>
  <si>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</si>
  <si>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</si>
  <si>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</si>
  <si>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</si>
  <si>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</si>
  <si>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</si>
  <si>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</si>
  <si>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</si>
  <si>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</si>
  <si>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</si>
  <si>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</si>
  <si>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</si>
  <si>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</si>
  <si>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</si>
  <si>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</si>
  <si>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</si>
  <si>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</si>
  <si>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</si>
  <si>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</si>
  <si>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</si>
  <si>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</si>
  <si>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</si>
  <si>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</si>
  <si>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</si>
  <si>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</si>
  <si>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</si>
  <si>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</si>
  <si>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</si>
  <si>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</si>
  <si>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</si>
  <si>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</si>
  <si>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</si>
  <si>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</si>
  <si>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</si>
  <si>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</si>
  <si>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</si>
  <si>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</si>
  <si>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</si>
  <si>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</si>
  <si>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</si>
  <si>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</si>
  <si>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</si>
  <si>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</si>
  <si>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</si>
  <si>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</si>
  <si>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</si>
  <si>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</si>
  <si>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</si>
  <si>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</si>
  <si>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</si>
  <si>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</si>
  <si>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</si>
  <si>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</si>
  <si>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</si>
  <si>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</si>
  <si>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</si>
  <si>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</si>
  <si>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</si>
  <si>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</si>
  <si>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</si>
  <si>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</si>
  <si>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</si>
  <si>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</si>
  <si>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</si>
  <si>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</si>
  <si>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</si>
  <si>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</si>
  <si>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</si>
  <si>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</si>
  <si>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</si>
  <si>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</si>
  <si>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</si>
  <si>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</si>
  <si>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</si>
  <si>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</si>
  <si>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</si>
  <si>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</si>
  <si>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</si>
  <si>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</si>
  <si>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</si>
  <si>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</si>
  <si>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</si>
  <si>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</si>
  <si>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</si>
  <si>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</si>
  <si>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</si>
  <si>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</si>
  <si>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</si>
  <si>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</si>
  <si>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</si>
  <si>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</si>
  <si>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</si>
  <si>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</si>
  <si>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</si>
  <si>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</si>
  <si>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</si>
  <si>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</si>
  <si>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</si>
  <si>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</si>
  <si>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</si>
  <si>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</si>
  <si>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</si>
  <si>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</si>
  <si>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</si>
  <si>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</si>
  <si>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</si>
  <si>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</si>
  <si>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</si>
  <si>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</si>
  <si>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</si>
  <si>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</si>
  <si>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</si>
  <si>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</si>
  <si>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</si>
  <si>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</si>
  <si>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</si>
  <si>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</si>
  <si>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</si>
  <si>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</si>
  <si>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</si>
  <si>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</si>
  <si>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</si>
  <si>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</si>
  <si>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</si>
  <si>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</si>
  <si>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</si>
  <si>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</si>
  <si>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</si>
  <si>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</si>
  <si>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</si>
  <si>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</si>
  <si>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</si>
  <si>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</si>
  <si>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</si>
  <si>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</si>
  <si>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</si>
  <si>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</si>
  <si>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</si>
  <si>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</si>
  <si>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</si>
  <si>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</si>
  <si>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</si>
  <si>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</si>
  <si>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</si>
  <si>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</si>
  <si>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</si>
  <si>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</si>
  <si>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</si>
  <si>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</si>
  <si>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</si>
  <si>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</si>
  <si>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</si>
  <si>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</si>
  <si>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</si>
  <si>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</si>
  <si>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</si>
  <si>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</si>
  <si>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</si>
  <si>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</si>
  <si>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</si>
  <si>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</si>
  <si>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</si>
  <si>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</si>
  <si>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</si>
  <si>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</si>
  <si>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</si>
  <si>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</si>
  <si>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</si>
  <si>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</si>
  <si>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</si>
  <si>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</si>
  <si>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</si>
  <si>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</si>
  <si>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</si>
  <si>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</si>
  <si>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</si>
  <si>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</si>
  <si>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</si>
  <si>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</si>
  <si>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</si>
  <si>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</si>
  <si>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</si>
  <si>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</si>
  <si>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</si>
  <si>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</si>
  <si>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</si>
  <si>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</si>
  <si>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</si>
  <si>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</si>
  <si>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</si>
  <si>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</si>
  <si>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</si>
  <si>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</si>
  <si>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</si>
  <si>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</si>
  <si>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</si>
  <si>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</si>
  <si>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</si>
  <si>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</si>
  <si>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</si>
  <si>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</si>
  <si>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</si>
  <si>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</si>
  <si>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</si>
  <si>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</si>
  <si>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</si>
  <si>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</si>
  <si>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</si>
  <si>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</si>
  <si>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</si>
  <si>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</si>
  <si>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</si>
  <si>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</si>
  <si>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</si>
  <si>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</si>
  <si>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</si>
  <si>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</si>
  <si>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</si>
  <si>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</si>
  <si>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</si>
  <si>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</si>
  <si>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</si>
  <si>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</si>
  <si>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</si>
  <si>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</si>
  <si>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</si>
  <si>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</si>
  <si>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</si>
  <si>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</si>
  <si>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</si>
  <si>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</si>
  <si>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</si>
  <si>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</si>
  <si>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</si>
  <si>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</si>
  <si>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</si>
  <si>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</si>
  <si>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</si>
  <si>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</si>
  <si>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</si>
  <si>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</si>
  <si>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</si>
  <si>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</si>
  <si>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</si>
  <si>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</si>
  <si>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</si>
  <si>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</si>
  <si>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</si>
  <si>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</si>
  <si>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</si>
  <si>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</si>
  <si>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</si>
  <si>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</si>
  <si>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</si>
  <si>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</si>
  <si>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</si>
  <si>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</si>
  <si>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</si>
  <si>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</si>
  <si>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</si>
  <si>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</si>
  <si>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</si>
  <si>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</si>
  <si>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</si>
  <si>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</si>
  <si>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</si>
  <si>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</si>
  <si>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</si>
  <si>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</si>
  <si>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</si>
  <si>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</si>
  <si>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</si>
  <si>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</si>
  <si>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</si>
  <si>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</si>
  <si>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</si>
  <si>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</si>
  <si>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</si>
  <si>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</si>
  <si>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</si>
  <si>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</si>
  <si>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</si>
  <si>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</si>
  <si>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</si>
  <si>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</si>
  <si>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</si>
  <si>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</si>
  <si>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</si>
  <si>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</si>
  <si>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</si>
  <si>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</si>
  <si>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</si>
  <si>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</si>
  <si>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</si>
  <si>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</si>
  <si>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</si>
  <si>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</si>
  <si>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</si>
  <si>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</si>
  <si>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</si>
  <si>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</si>
  <si>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</si>
  <si>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</si>
  <si>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</si>
  <si>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</si>
  <si>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</si>
  <si>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</si>
  <si>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</si>
  <si>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</si>
  <si>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</si>
  <si>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</si>
  <si>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</si>
  <si>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</si>
  <si>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</si>
  <si>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</si>
  <si>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</si>
  <si>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</si>
  <si>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</si>
  <si>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</si>
  <si>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</si>
  <si>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</si>
  <si>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</si>
  <si>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</si>
  <si>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</si>
  <si>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</si>
  <si>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</si>
  <si>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</si>
  <si>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</si>
  <si>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</si>
  <si>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</si>
  <si>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</si>
  <si>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</si>
  <si>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</si>
  <si>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</si>
  <si>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</si>
  <si>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</si>
  <si>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</si>
  <si>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</si>
  <si>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</si>
  <si>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</si>
  <si>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</si>
  <si>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</si>
  <si>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</si>
  <si>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</si>
  <si>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</si>
  <si>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</si>
  <si>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</si>
  <si>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</si>
  <si>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</si>
  <si>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</si>
  <si>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</si>
  <si>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</si>
  <si>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</si>
  <si>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</si>
  <si>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</si>
  <si>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</si>
  <si>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</si>
  <si>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</si>
  <si>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</si>
  <si>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</si>
  <si>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</si>
  <si>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</si>
  <si>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</si>
  <si>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</si>
  <si>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</si>
  <si>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</si>
  <si>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</si>
  <si>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</si>
  <si>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</si>
  <si>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</si>
  <si>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</si>
  <si>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</si>
  <si>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</si>
  <si>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</si>
  <si>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</si>
  <si>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</si>
  <si>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</si>
  <si>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</si>
  <si>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</si>
  <si>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</si>
  <si>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</si>
  <si>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</si>
  <si>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</si>
  <si>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</si>
  <si>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</si>
  <si>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</si>
  <si>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</si>
  <si>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</si>
  <si>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</si>
  <si>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</si>
  <si>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</si>
  <si>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</si>
  <si>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</si>
  <si>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</si>
  <si>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</si>
  <si>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</si>
  <si>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</si>
  <si>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</si>
  <si>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</si>
  <si>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</si>
  <si>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</si>
  <si>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</si>
  <si>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</si>
  <si>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</si>
  <si>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</si>
  <si>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</si>
  <si>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</si>
  <si>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</si>
  <si>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</si>
  <si>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</si>
  <si>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</si>
  <si>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</si>
  <si>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</si>
  <si>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</si>
  <si>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</si>
  <si>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</si>
  <si>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</si>
  <si>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</si>
  <si>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</si>
  <si>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</si>
  <si>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</si>
  <si>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</si>
  <si>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</si>
  <si>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</si>
  <si>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</si>
  <si>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</si>
  <si>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</si>
  <si>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</si>
  <si>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</si>
  <si>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</si>
  <si>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</si>
  <si>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</si>
  <si>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</si>
  <si>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</si>
  <si>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</si>
  <si>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</si>
  <si>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</si>
  <si>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</si>
  <si>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</si>
  <si>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</si>
  <si>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</si>
  <si>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</si>
  <si>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</si>
  <si>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</si>
  <si>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</si>
  <si>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</si>
  <si>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</si>
  <si>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</si>
  <si>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</si>
  <si>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</si>
  <si>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</si>
  <si>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</si>
  <si>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</si>
  <si>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</si>
  <si>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</si>
  <si>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</si>
  <si>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</si>
  <si>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</si>
  <si>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</si>
  <si>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</si>
  <si>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</si>
  <si>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</si>
  <si>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</si>
  <si>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</si>
  <si>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</si>
  <si>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</si>
  <si>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</si>
  <si>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</si>
  <si>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</si>
  <si>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</si>
  <si>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</si>
  <si>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</si>
  <si>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</si>
  <si>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</si>
  <si>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</si>
  <si>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</si>
  <si>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</si>
  <si>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</si>
  <si>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</si>
  <si>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</si>
  <si>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</si>
  <si>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</si>
  <si>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</si>
  <si>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</si>
  <si>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</si>
  <si>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</si>
  <si>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</si>
  <si>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</si>
  <si>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</si>
  <si>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</si>
  <si>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</si>
  <si>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</si>
  <si>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</si>
  <si>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</si>
  <si>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</si>
  <si>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</si>
  <si>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</si>
  <si>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</si>
  <si>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</si>
  <si>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</si>
  <si>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</si>
  <si>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</si>
  <si>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</si>
  <si>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</si>
  <si>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</si>
  <si>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</si>
  <si>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</si>
  <si>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</si>
  <si>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</si>
  <si>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</si>
  <si>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</si>
  <si>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</si>
  <si>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</si>
  <si>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</si>
  <si>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</si>
  <si>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</si>
  <si>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</si>
  <si>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</si>
  <si>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</si>
  <si>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</si>
  <si>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</si>
  <si>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</si>
  <si>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</si>
  <si>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</si>
  <si>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</si>
  <si>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</si>
  <si>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</si>
  <si>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</si>
  <si>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</si>
  <si>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</si>
  <si>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</si>
  <si>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</si>
  <si>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</si>
  <si>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</si>
  <si>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</si>
  <si>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</si>
  <si>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</si>
  <si>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</si>
  <si>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</si>
  <si>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</si>
  <si>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</si>
  <si>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</si>
  <si>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</si>
  <si>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</si>
  <si>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</si>
  <si>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</si>
  <si>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</si>
  <si>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</si>
  <si>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</si>
  <si>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</si>
  <si>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</si>
  <si>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</si>
  <si>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</si>
  <si>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</si>
  <si>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</si>
  <si>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</si>
  <si>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</si>
  <si>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</si>
  <si>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</si>
  <si>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</si>
  <si>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</si>
  <si>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</si>
  <si>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</si>
  <si>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</si>
  <si>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</si>
  <si>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</si>
  <si>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</si>
  <si>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</si>
  <si>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</si>
  <si>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</si>
  <si>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</si>
  <si>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</si>
  <si>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</si>
  <si>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</si>
  <si>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</si>
  <si>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</si>
  <si>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</si>
  <si>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</si>
  <si>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</si>
  <si>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</si>
  <si>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</si>
  <si>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</si>
  <si>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</si>
  <si>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</si>
  <si>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</si>
  <si>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</si>
  <si>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</si>
  <si>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</si>
  <si>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</si>
  <si>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</si>
  <si>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</si>
  <si>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</si>
  <si>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</si>
  <si>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</si>
  <si>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</si>
  <si>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</si>
  <si>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</si>
  <si>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</si>
  <si>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</si>
  <si>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</si>
  <si>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</si>
  <si>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</si>
  <si>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</si>
  <si>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</si>
  <si>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</si>
  <si>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</si>
  <si>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</si>
  <si>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</si>
  <si>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</si>
  <si>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</si>
  <si>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</si>
  <si>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</si>
  <si>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</si>
  <si>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</si>
  <si>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</si>
  <si>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</si>
  <si>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</si>
  <si>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</si>
  <si>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</si>
  <si>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</si>
  <si>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</si>
  <si>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</si>
  <si>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</si>
  <si>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</si>
  <si>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</si>
  <si>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</si>
  <si>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</si>
  <si>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</si>
  <si>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</si>
  <si>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</si>
  <si>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</si>
  <si>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</si>
  <si>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</si>
  <si>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</si>
  <si>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</si>
  <si>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</si>
  <si>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</si>
  <si>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</si>
  <si>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</si>
  <si>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</si>
  <si>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</si>
  <si>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</si>
  <si>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</si>
  <si>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</si>
  <si>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</si>
  <si>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</si>
  <si>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</si>
  <si>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</si>
  <si>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</si>
  <si>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</si>
  <si>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</si>
  <si>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</si>
  <si>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</si>
  <si>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</si>
  <si>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</si>
  <si>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</si>
  <si>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</si>
  <si>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</si>
  <si>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</si>
  <si>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</si>
  <si>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</si>
  <si>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</si>
  <si>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</si>
  <si>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</si>
  <si>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</si>
  <si>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</si>
  <si>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</si>
  <si>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</si>
  <si>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</si>
  <si>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</si>
  <si>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</si>
  <si>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</si>
  <si>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</si>
  <si>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</si>
  <si>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</si>
  <si>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</si>
  <si>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</si>
  <si>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</si>
  <si>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</si>
  <si>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</si>
  <si>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</si>
  <si>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</si>
  <si>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</si>
  <si>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</si>
  <si>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</si>
  <si>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</si>
  <si>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</si>
  <si>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</si>
  <si>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</si>
  <si>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</si>
  <si>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</si>
  <si>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</si>
  <si>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</si>
  <si>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</si>
  <si>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</si>
  <si>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</si>
  <si>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</si>
  <si>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</si>
  <si>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</si>
  <si>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</si>
  <si>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</si>
  <si>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</si>
  <si>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</si>
  <si>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</si>
  <si>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</si>
  <si>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</si>
  <si>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</si>
  <si>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</si>
  <si>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</si>
  <si>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</si>
  <si>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</si>
  <si>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</si>
  <si>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</si>
  <si>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</si>
  <si>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</si>
  <si>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</si>
  <si>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</si>
  <si>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</si>
  <si>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</si>
  <si>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</si>
  <si>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</si>
  <si>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</si>
  <si>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</si>
  <si>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</si>
  <si>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</si>
  <si>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</si>
  <si>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</si>
  <si>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</si>
  <si>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</si>
  <si>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</si>
  <si>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</si>
  <si>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</si>
  <si>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</si>
  <si>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</si>
  <si>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</si>
  <si>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</si>
  <si>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</si>
  <si>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</si>
  <si>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</si>
  <si>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</si>
  <si>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</si>
  <si>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</si>
  <si>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</si>
  <si>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</si>
  <si>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</si>
  <si>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</si>
  <si>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</si>
  <si>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</si>
  <si>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</si>
  <si>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</si>
  <si>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</si>
  <si>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</si>
  <si>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</si>
  <si>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</si>
  <si>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</si>
  <si>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</si>
  <si>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</si>
  <si>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</si>
  <si>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</si>
  <si>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</si>
  <si>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</si>
  <si>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</si>
  <si>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</si>
  <si>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</si>
  <si>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</si>
  <si>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</si>
  <si>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</si>
  <si>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</si>
  <si>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</si>
  <si>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</si>
  <si>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</si>
  <si>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</si>
  <si>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</si>
  <si>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</si>
  <si>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</si>
  <si>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</si>
  <si>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</si>
  <si>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</si>
  <si>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</si>
  <si>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</si>
  <si>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</si>
  <si>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</si>
  <si>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</si>
  <si>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</si>
  <si>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</si>
  <si>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</si>
  <si>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</si>
  <si>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</si>
  <si>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</si>
  <si>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</si>
  <si>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</si>
  <si>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</si>
  <si>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</si>
  <si>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</si>
  <si>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</si>
  <si>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</si>
  <si>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</si>
  <si>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</si>
  <si>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</si>
  <si>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</si>
  <si>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</si>
  <si>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</si>
  <si>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</si>
  <si>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</si>
  <si>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</si>
  <si>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</si>
  <si>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</si>
  <si>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</si>
  <si>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</si>
  <si>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</si>
  <si>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</si>
  <si>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</si>
  <si>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</si>
  <si>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</si>
  <si>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</si>
  <si>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</si>
  <si>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</si>
  <si>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</si>
  <si>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</si>
  <si>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</si>
  <si>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</si>
  <si>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</si>
  <si>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</si>
  <si>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</si>
  <si>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</si>
  <si>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</si>
  <si>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</si>
  <si>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</si>
  <si>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</si>
  <si>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</si>
  <si>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</si>
  <si>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</si>
  <si>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</si>
  <si>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</si>
  <si>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</si>
  <si>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</si>
  <si>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</si>
  <si>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</si>
  <si>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</si>
  <si>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</si>
  <si>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</si>
  <si>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</si>
  <si>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</si>
  <si>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</si>
  <si>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</si>
  <si>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</si>
  <si>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</si>
  <si>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</si>
  <si>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</si>
  <si>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</si>
  <si>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</si>
  <si>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</si>
  <si>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</si>
  <si>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</si>
  <si>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</si>
  <si>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</si>
  <si>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</si>
  <si>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</si>
  <si>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</si>
  <si>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</si>
  <si>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</si>
  <si>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</si>
  <si>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</si>
  <si>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</si>
  <si>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</si>
  <si>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</si>
  <si>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</si>
  <si>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</si>
  <si>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</si>
  <si>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</si>
  <si>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</si>
  <si>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</si>
  <si>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</si>
  <si>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</si>
  <si>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</si>
  <si>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</si>
  <si>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</si>
  <si>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</si>
  <si>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</si>
  <si>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</si>
  <si>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</si>
  <si>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</si>
  <si>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</si>
  <si>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</si>
  <si>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</si>
  <si>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</si>
  <si>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</si>
  <si>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</si>
  <si>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</si>
  <si>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</si>
  <si>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</si>
  <si>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</si>
  <si>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</si>
  <si>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</si>
  <si>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</si>
  <si>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</si>
  <si>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</si>
  <si>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</si>
  <si>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</si>
  <si>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</si>
  <si>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</si>
  <si>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</si>
  <si>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</si>
  <si>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</si>
  <si>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</si>
  <si>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</si>
  <si>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</si>
  <si>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</si>
  <si>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</si>
  <si>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</si>
  <si>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</si>
  <si>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</si>
  <si>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</si>
  <si>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</si>
  <si>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</si>
  <si>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</si>
  <si>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</si>
  <si>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</si>
  <si>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</si>
  <si>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</si>
  <si>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</si>
  <si>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</si>
  <si>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</si>
  <si>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</si>
  <si>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</si>
  <si>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</si>
  <si>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</si>
  <si>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</si>
  <si>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</si>
  <si>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</si>
  <si>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</si>
  <si>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</si>
  <si>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</si>
  <si>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</si>
  <si>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</si>
  <si>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</si>
  <si>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</si>
  <si>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</si>
  <si>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</si>
  <si>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</si>
  <si>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</si>
  <si>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</si>
  <si>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</si>
  <si>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</si>
  <si>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</si>
  <si>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</si>
  <si>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</si>
  <si>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</si>
  <si>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</si>
  <si>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</si>
  <si>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</si>
  <si>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</si>
  <si>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</si>
  <si>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</si>
  <si>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</si>
  <si>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</si>
  <si>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</si>
  <si>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</si>
  <si>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</si>
  <si>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</si>
  <si>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</si>
  <si>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</si>
  <si>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</si>
  <si>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</si>
  <si>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</si>
  <si>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</si>
  <si>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</si>
  <si>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</si>
  <si>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</si>
  <si>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</si>
  <si>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</si>
  <si>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</si>
  <si>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</si>
  <si>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</si>
  <si>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</si>
  <si>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</si>
  <si>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</si>
  <si>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</si>
  <si>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</si>
  <si>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</si>
  <si>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</si>
  <si>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</si>
  <si>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</si>
  <si>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</si>
  <si>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</si>
  <si>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</si>
  <si>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</si>
  <si>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</si>
  <si>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</si>
  <si>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</si>
  <si>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</si>
  <si>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</si>
  <si>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</si>
  <si>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</si>
  <si>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</si>
  <si>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</si>
  <si>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</si>
  <si>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</si>
  <si>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</si>
  <si>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</si>
  <si>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</si>
  <si>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</si>
  <si>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</si>
  <si>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</si>
  <si>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</si>
  <si>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</si>
  <si>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</si>
  <si>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</si>
  <si>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</si>
  <si>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</si>
  <si>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</si>
  <si>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</si>
  <si>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</si>
  <si>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</si>
  <si>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</si>
  <si>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</si>
  <si>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</si>
  <si>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</si>
  <si>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</si>
  <si>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</si>
  <si>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</si>
  <si>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</si>
  <si>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</si>
  <si>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</si>
  <si>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</si>
  <si>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</si>
  <si>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</si>
  <si>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</si>
  <si>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</si>
  <si>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</si>
  <si>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</si>
  <si>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</si>
  <si>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</si>
  <si>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</si>
  <si>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</si>
  <si>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</si>
  <si>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</si>
  <si>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</si>
  <si>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</si>
  <si>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</si>
  <si>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</si>
  <si>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</si>
  <si>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</si>
  <si>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</si>
  <si>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</si>
  <si>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</si>
  <si>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</si>
  <si>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</si>
  <si>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</si>
  <si>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</si>
  <si>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</si>
  <si>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</si>
  <si>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</si>
  <si>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</si>
  <si>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</si>
  <si>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</si>
  <si>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</si>
  <si>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</si>
  <si>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</si>
  <si>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</si>
  <si>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</si>
  <si>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</si>
  <si>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</si>
  <si>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</si>
  <si>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</si>
  <si>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</si>
  <si>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</si>
  <si>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</si>
  <si>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</si>
  <si>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</si>
  <si>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</si>
  <si>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</si>
  <si>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</si>
  <si>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</si>
  <si>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</si>
  <si>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</si>
  <si>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</si>
  <si>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</si>
  <si>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</si>
  <si>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</si>
  <si>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</si>
  <si>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</si>
  <si>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</si>
  <si>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</si>
  <si>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</si>
  <si>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</si>
  <si>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</si>
  <si>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</si>
  <si>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</si>
  <si>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</si>
  <si>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</si>
  <si>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</si>
  <si>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</si>
  <si>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</si>
  <si>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</si>
  <si>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</si>
  <si>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</si>
  <si>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</si>
  <si>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</si>
  <si>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</si>
  <si>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</si>
  <si>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</si>
  <si>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</si>
  <si>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</si>
  <si>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</si>
  <si>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</si>
  <si>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</si>
  <si>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</si>
  <si>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</si>
  <si>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</si>
  <si>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</si>
  <si>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</si>
  <si>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</si>
  <si>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</si>
  <si>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</si>
  <si>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</si>
  <si>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</si>
  <si>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</si>
  <si>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</si>
  <si>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</si>
  <si>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</si>
  <si>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</si>
  <si>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</si>
  <si>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</si>
  <si>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</si>
  <si>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</si>
  <si>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</si>
  <si>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</si>
  <si>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</si>
  <si>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</si>
  <si>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</si>
  <si>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</si>
  <si>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</si>
  <si>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</si>
  <si>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</si>
  <si>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</si>
  <si>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</si>
  <si>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</si>
  <si>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</si>
  <si>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</si>
  <si>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</si>
  <si>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</si>
  <si>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</si>
  <si>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</si>
  <si>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</si>
  <si>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</si>
  <si>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</si>
  <si>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</si>
  <si>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</si>
  <si>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</si>
  <si>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</si>
  <si>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</si>
  <si>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</si>
  <si>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</si>
  <si>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</si>
  <si>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</si>
  <si>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</si>
  <si>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</si>
  <si>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</si>
  <si>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</si>
  <si>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</si>
  <si>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</si>
  <si>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</si>
  <si>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</si>
  <si>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</si>
  <si>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</si>
  <si>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</si>
  <si>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</si>
  <si>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</si>
  <si>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</si>
  <si>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</si>
  <si>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</si>
  <si>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</si>
  <si>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</si>
  <si>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</si>
  <si>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</si>
  <si>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</si>
  <si>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</si>
  <si>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</si>
  <si>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</si>
  <si>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</si>
  <si>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</si>
  <si>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</si>
  <si>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</si>
  <si>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</si>
  <si>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</si>
  <si>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</si>
  <si>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</si>
  <si>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</si>
  <si>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</si>
  <si>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</si>
  <si>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</si>
  <si>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</si>
  <si>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</si>
  <si>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</si>
  <si>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</si>
  <si>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</si>
  <si>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</si>
  <si>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</si>
  <si>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</si>
  <si>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</si>
  <si>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</si>
  <si>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</si>
  <si>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</si>
  <si>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</si>
  <si>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</si>
  <si>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</si>
  <si>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</si>
  <si>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</si>
  <si>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</si>
  <si>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</si>
  <si>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</si>
  <si>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</si>
  <si>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</si>
  <si>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</si>
  <si>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</si>
  <si>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</si>
  <si>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</si>
  <si>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</si>
  <si>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</si>
  <si>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</si>
  <si>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</si>
  <si>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</si>
  <si>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</si>
  <si>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</si>
  <si>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</si>
  <si>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</si>
  <si>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</si>
  <si>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</si>
  <si>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</si>
  <si>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</si>
  <si>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</si>
  <si>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</si>
  <si>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</si>
  <si>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</si>
  <si>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</si>
  <si>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</si>
  <si>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</si>
  <si>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</si>
  <si>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</si>
  <si>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</si>
  <si>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</si>
  <si>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</si>
  <si>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</si>
  <si>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</si>
  <si>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</si>
  <si>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</si>
  <si>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</si>
  <si>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</si>
  <si>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</si>
  <si>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</si>
  <si>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</si>
  <si>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</si>
  <si>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</si>
  <si>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</si>
  <si>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</si>
  <si>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</si>
  <si>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</si>
  <si>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</si>
  <si>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</si>
  <si>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</si>
  <si>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</si>
  <si>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</si>
  <si>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</si>
  <si>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</si>
  <si>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</si>
  <si>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</si>
  <si>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</si>
  <si>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</si>
  <si>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</si>
  <si>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</si>
  <si>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</si>
  <si>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</si>
  <si>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</si>
  <si>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</si>
  <si>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</si>
  <si>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</si>
  <si>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</si>
  <si>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</si>
  <si>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</si>
  <si>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</si>
  <si>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</si>
  <si>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</si>
  <si>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</si>
  <si>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</si>
  <si>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</si>
  <si>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</si>
  <si>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</si>
  <si>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</si>
  <si>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</si>
  <si>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</si>
  <si>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</si>
  <si>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</si>
  <si>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</si>
  <si>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</si>
  <si>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</si>
  <si>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</si>
  <si>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</si>
  <si>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</si>
  <si>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</si>
  <si>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</si>
  <si>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</si>
  <si>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</si>
  <si>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</si>
  <si>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</si>
  <si>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</si>
  <si>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</si>
  <si>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</si>
  <si>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</si>
  <si>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</si>
  <si>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</si>
  <si>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</si>
  <si>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</si>
  <si>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</si>
  <si>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</si>
  <si>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</si>
  <si>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</si>
  <si>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</si>
  <si>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</si>
  <si>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</si>
  <si>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</si>
  <si>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</si>
  <si>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</si>
  <si>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</si>
  <si>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</si>
  <si>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</si>
  <si>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</si>
  <si>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</si>
  <si>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</si>
  <si>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</si>
  <si>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</si>
  <si>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</si>
  <si>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</si>
  <si>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</si>
  <si>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</si>
  <si>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</si>
  <si>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</si>
  <si>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</si>
  <si>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</si>
  <si>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</si>
  <si>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</si>
  <si>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</si>
  <si>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</si>
  <si>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</si>
  <si>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</si>
  <si>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</si>
  <si>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</si>
  <si>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</si>
  <si>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</si>
  <si>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</si>
  <si>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</si>
  <si>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</si>
  <si>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</si>
  <si>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</si>
  <si>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</si>
  <si>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</si>
  <si>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</si>
  <si>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</si>
  <si>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</si>
  <si>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</si>
  <si>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</si>
  <si>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</si>
  <si>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</si>
  <si>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</si>
  <si>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</si>
  <si>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</si>
  <si>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</si>
  <si>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</si>
  <si>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</si>
  <si>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</si>
  <si>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</si>
  <si>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</si>
  <si>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</si>
  <si>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</si>
  <si>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</si>
  <si>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</si>
  <si>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</si>
  <si>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</si>
  <si>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</si>
  <si>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</si>
  <si>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</si>
  <si>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</si>
  <si>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</si>
  <si>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</si>
  <si>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</si>
  <si>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</si>
  <si>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</si>
  <si>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</si>
  <si>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</si>
  <si>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</si>
  <si>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</si>
  <si>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</si>
  <si>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</si>
  <si>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</si>
  <si>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</si>
  <si>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</si>
  <si>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</si>
  <si>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</si>
  <si>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</si>
  <si>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</si>
  <si>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</si>
  <si>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</si>
  <si>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</si>
  <si>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</si>
  <si>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</si>
  <si>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</si>
  <si>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</si>
  <si>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</si>
  <si>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</si>
  <si>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</si>
  <si>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</si>
  <si>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</si>
  <si>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</si>
  <si>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</si>
  <si>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</si>
  <si>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</si>
  <si>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</si>
  <si>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</si>
  <si>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</si>
  <si>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</si>
  <si>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</si>
  <si>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</si>
  <si>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</si>
  <si>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</si>
  <si>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</si>
  <si>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</si>
  <si>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</si>
  <si>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</si>
  <si>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</si>
  <si>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</si>
  <si>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</si>
  <si>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</si>
  <si>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</si>
  <si>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</si>
  <si>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</si>
  <si>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</si>
  <si>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</si>
  <si>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</si>
  <si>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</si>
  <si>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</si>
  <si>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</si>
  <si>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</si>
  <si>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</si>
  <si>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</si>
  <si>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</si>
  <si>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</si>
  <si>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</si>
  <si>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</si>
  <si>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</si>
  <si>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</si>
  <si>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</si>
  <si>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</si>
  <si>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</si>
  <si>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</si>
  <si>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</si>
  <si>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</si>
  <si>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</si>
  <si>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</si>
  <si>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</si>
  <si>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</si>
  <si>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</si>
  <si>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</si>
  <si>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</si>
  <si>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</si>
  <si>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</si>
  <si>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</si>
  <si>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</si>
  <si>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</si>
  <si>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</si>
  <si>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</si>
  <si>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</si>
  <si>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</si>
  <si>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</si>
  <si>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</si>
  <si>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</si>
  <si>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</si>
  <si>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</si>
  <si>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</si>
  <si>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</si>
  <si>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</si>
  <si>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</si>
  <si>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</si>
  <si>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</si>
  <si>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</si>
  <si>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</si>
  <si>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</si>
  <si>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</si>
  <si>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</si>
  <si>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</si>
  <si>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</si>
  <si>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</si>
  <si>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</si>
  <si>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</si>
  <si>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</si>
  <si>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</si>
  <si>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</si>
  <si>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</si>
  <si>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</si>
  <si>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</si>
  <si>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</si>
  <si>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</si>
  <si>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</si>
  <si>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</si>
  <si>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</si>
  <si>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</si>
  <si>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</si>
  <si>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</si>
  <si>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</si>
  <si>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</si>
  <si>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</si>
  <si>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</si>
  <si>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</si>
  <si>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</si>
  <si>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</si>
  <si>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</si>
  <si>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</si>
  <si>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</si>
  <si>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</si>
  <si>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</si>
  <si>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</si>
  <si>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</si>
  <si>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</si>
  <si>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</si>
  <si>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</si>
  <si>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</si>
  <si>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</si>
  <si>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</si>
  <si>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</si>
  <si>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</si>
  <si>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</si>
  <si>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</si>
  <si>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</si>
  <si>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</si>
  <si>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</si>
  <si>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</si>
  <si>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</si>
  <si>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</si>
  <si>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</si>
  <si>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</si>
  <si>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</si>
  <si>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</si>
  <si>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</si>
  <si>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</si>
  <si>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</si>
  <si>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</si>
  <si>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</si>
  <si>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</si>
  <si>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</si>
  <si>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</si>
  <si>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</si>
  <si>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</si>
  <si>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</si>
  <si>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</si>
  <si>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</si>
  <si>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</si>
  <si>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</si>
  <si>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</si>
  <si>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</si>
  <si>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</si>
  <si>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</si>
  <si>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</si>
  <si>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</si>
  <si>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</si>
  <si>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</si>
  <si>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</si>
  <si>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</si>
  <si>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</si>
  <si>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</si>
  <si>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</si>
  <si>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</si>
  <si>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</si>
  <si>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</si>
  <si>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</si>
  <si>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</si>
  <si>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</si>
  <si>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</si>
  <si>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</si>
  <si>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</si>
  <si>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</si>
  <si>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</si>
  <si>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</si>
  <si>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</si>
  <si>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</si>
  <si>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</si>
  <si>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</si>
  <si>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</si>
  <si>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</si>
  <si>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</si>
  <si>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</si>
  <si>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</si>
  <si>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</si>
  <si>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</si>
  <si>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</si>
  <si>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</si>
  <si>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</si>
  <si>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</si>
  <si>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</si>
  <si>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</si>
  <si>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</si>
  <si>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</si>
  <si>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</si>
  <si>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</si>
  <si>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</si>
  <si>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</si>
  <si>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</si>
  <si>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</si>
  <si>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</si>
  <si>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</si>
  <si>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</si>
  <si>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</si>
  <si>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</si>
  <si>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</si>
  <si>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</si>
  <si>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</si>
  <si>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</si>
  <si>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</si>
  <si>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</si>
  <si>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</si>
  <si>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</si>
  <si>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</si>
  <si>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</si>
  <si>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</si>
  <si>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</si>
  <si>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</si>
  <si>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</si>
  <si>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</si>
  <si>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</si>
  <si>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</si>
  <si>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</si>
  <si>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</si>
  <si>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</si>
  <si>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</si>
  <si>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</si>
  <si>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</si>
  <si>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</si>
  <si>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</si>
  <si>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</si>
  <si>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</si>
  <si>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</si>
  <si>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</si>
  <si>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</si>
  <si>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</si>
  <si>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</si>
  <si>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</si>
  <si>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</si>
  <si>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</si>
  <si>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</si>
  <si>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</si>
  <si>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</si>
  <si>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</si>
  <si>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</si>
  <si>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</si>
  <si>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</si>
  <si>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</si>
  <si>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</si>
  <si>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</si>
  <si>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</si>
  <si>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</si>
  <si>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</si>
  <si>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</si>
  <si>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</si>
  <si>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</si>
  <si>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</si>
  <si>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</si>
  <si>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</si>
  <si>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</si>
  <si>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</si>
  <si>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</si>
  <si>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</si>
  <si>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</si>
  <si>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</si>
  <si>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</si>
  <si>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</si>
  <si>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</si>
  <si>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</si>
  <si>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</si>
  <si>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</si>
  <si>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</si>
  <si>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</si>
  <si>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</si>
  <si>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</si>
  <si>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</si>
  <si>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</si>
  <si>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</si>
  <si>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</si>
  <si>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</si>
  <si>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</si>
  <si>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</si>
  <si>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</si>
  <si>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</si>
  <si>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</si>
  <si>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</si>
  <si>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</si>
  <si>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</si>
  <si>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</si>
  <si>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</si>
  <si>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</si>
  <si>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</si>
  <si>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</si>
  <si>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</si>
  <si>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</si>
  <si>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</si>
  <si>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</si>
  <si>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</si>
  <si>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</si>
  <si>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</si>
  <si>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</si>
  <si>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</si>
  <si>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</si>
  <si>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</si>
  <si>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</si>
  <si>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</si>
  <si>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</si>
  <si>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</si>
  <si>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</si>
  <si>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</si>
  <si>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</si>
  <si>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</si>
  <si>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</si>
  <si>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</si>
  <si>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</si>
  <si>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</si>
  <si>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</si>
  <si>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</si>
  <si>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</si>
  <si>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</si>
  <si>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</si>
  <si>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</si>
  <si>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</si>
  <si>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</si>
  <si>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</si>
  <si>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</si>
  <si>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</si>
  <si>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</si>
  <si>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</si>
  <si>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</si>
  <si>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</si>
  <si>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</si>
  <si>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</si>
  <si>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</si>
  <si>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</si>
  <si>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</si>
  <si>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</si>
  <si>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</si>
  <si>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</si>
  <si>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</si>
  <si>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</si>
  <si>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</si>
  <si>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</si>
  <si>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</si>
  <si>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</si>
  <si>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</si>
  <si>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</si>
  <si>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</si>
  <si>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</si>
  <si>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</si>
  <si>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</si>
  <si>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</si>
  <si>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</si>
  <si>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</si>
  <si>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</si>
  <si>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</si>
  <si>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</si>
  <si>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</si>
  <si>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</si>
  <si>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</si>
  <si>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</si>
  <si>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</si>
  <si>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</si>
  <si>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</si>
  <si>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</si>
  <si>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</si>
  <si>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</si>
  <si>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</si>
  <si>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</si>
  <si>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</si>
  <si>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</si>
  <si>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</si>
  <si>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</si>
  <si>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</si>
  <si>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</si>
  <si>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</si>
  <si>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</si>
  <si>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</si>
  <si>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</si>
  <si>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</si>
  <si>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</si>
  <si>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</si>
  <si>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</si>
  <si>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</si>
  <si>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</si>
  <si>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</si>
  <si>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</si>
  <si>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</si>
  <si>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</si>
  <si>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</si>
  <si>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</si>
  <si>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</si>
  <si>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</si>
  <si>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</si>
  <si>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</si>
  <si>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</si>
  <si>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</si>
  <si>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</si>
  <si>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</si>
  <si>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</si>
  <si>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</si>
  <si>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</si>
  <si>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</si>
  <si>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</si>
  <si>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</si>
  <si>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</si>
  <si>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</si>
  <si>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</si>
  <si>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</si>
  <si>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</si>
  <si>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</si>
  <si>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</si>
  <si>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</si>
  <si>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</si>
  <si>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</si>
  <si>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</si>
  <si>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</si>
  <si>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</si>
  <si>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</si>
  <si>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</si>
  <si>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</si>
  <si>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</si>
  <si>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</si>
  <si>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</si>
  <si>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</si>
  <si>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</si>
  <si>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</si>
  <si>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</si>
  <si>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</si>
  <si>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</si>
  <si>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</si>
  <si>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</si>
  <si>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</si>
  <si>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</si>
  <si>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</si>
  <si>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</si>
  <si>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</si>
  <si>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</si>
  <si>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</si>
  <si>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</si>
  <si>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</si>
  <si>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</si>
  <si>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</si>
  <si>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</si>
  <si>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</si>
  <si>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</si>
  <si>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</si>
  <si>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</si>
  <si>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</si>
  <si>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</si>
  <si>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</si>
  <si>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</si>
  <si>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</si>
  <si>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</si>
  <si>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</si>
  <si>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</si>
  <si>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</si>
  <si>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</si>
  <si>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</si>
  <si>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</si>
  <si>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</si>
  <si>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</si>
  <si>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</si>
  <si>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</si>
  <si>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</si>
  <si>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</si>
  <si>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</si>
  <si>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</si>
  <si>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</si>
  <si>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</si>
  <si>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</si>
  <si>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</si>
  <si>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</si>
  <si>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</si>
  <si>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</si>
  <si>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</si>
  <si>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</si>
  <si>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</si>
  <si>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</si>
  <si>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</si>
  <si>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</si>
  <si>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</si>
  <si>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</si>
  <si>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</si>
  <si>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</si>
  <si>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</si>
  <si>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</si>
  <si>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</si>
  <si>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</si>
  <si>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</si>
  <si>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</si>
  <si>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</si>
  <si>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</si>
  <si>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</si>
  <si>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</si>
  <si>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</si>
  <si>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</si>
  <si>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</si>
  <si>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</si>
  <si>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</si>
  <si>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</si>
  <si>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</si>
  <si>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</si>
  <si>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</si>
  <si>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</si>
  <si>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</si>
  <si>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</si>
  <si>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</si>
  <si>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</si>
  <si>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</si>
  <si>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</si>
  <si>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</si>
  <si>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</si>
  <si>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</si>
  <si>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</si>
  <si>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</si>
  <si>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</si>
  <si>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</si>
  <si>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</si>
  <si>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</si>
  <si>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</si>
  <si>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</si>
  <si>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</si>
  <si>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</si>
  <si>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</si>
  <si>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</si>
  <si>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</si>
  <si>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</si>
  <si>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</si>
  <si>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</si>
  <si>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</si>
  <si>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</si>
  <si>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</si>
  <si>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</si>
  <si>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</si>
  <si>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</si>
  <si>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</si>
  <si>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</si>
  <si>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</si>
  <si>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</si>
  <si>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</si>
  <si>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</si>
  <si>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</si>
  <si>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</si>
  <si>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</si>
  <si>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</si>
  <si>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</si>
  <si>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</si>
  <si>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</si>
  <si>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</si>
  <si>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</si>
  <si>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</si>
  <si>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</si>
  <si>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</si>
  <si>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</si>
  <si>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</si>
  <si>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</si>
  <si>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</si>
  <si>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</si>
  <si>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</si>
  <si>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</si>
  <si>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</si>
  <si>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</si>
  <si>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</si>
  <si>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</si>
  <si>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</si>
  <si>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</si>
  <si>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</si>
  <si>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</si>
  <si>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</si>
  <si>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</si>
  <si>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</si>
  <si>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</si>
  <si>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</si>
  <si>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</si>
  <si>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</si>
  <si>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</si>
  <si>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</si>
  <si>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</si>
  <si>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</si>
  <si>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</si>
  <si>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</si>
  <si>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</si>
  <si>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</si>
  <si>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</si>
  <si>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</si>
  <si>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</si>
  <si>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</si>
  <si>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</si>
  <si>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</si>
  <si>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</si>
  <si>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</si>
  <si>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</si>
  <si>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</si>
  <si>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</si>
  <si>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</si>
  <si>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</si>
  <si>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</si>
  <si>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</si>
  <si>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</si>
  <si>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</si>
  <si>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</si>
  <si>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</si>
  <si>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</si>
  <si>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</si>
  <si>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</si>
  <si>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</si>
  <si>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</si>
  <si>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</si>
  <si>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</si>
  <si>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</si>
  <si>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</si>
  <si>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</si>
  <si>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</si>
  <si>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</si>
  <si>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</si>
  <si>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</si>
  <si>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</si>
  <si>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</si>
  <si>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</si>
  <si>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</si>
  <si>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</si>
  <si>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</si>
  <si>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</si>
  <si>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</si>
  <si>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</si>
  <si>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</si>
  <si>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</si>
  <si>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</si>
  <si>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</si>
  <si>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</si>
  <si>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</si>
  <si>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</si>
  <si>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</si>
  <si>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</si>
  <si>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</si>
  <si>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</si>
  <si>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</si>
  <si>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</si>
  <si>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</si>
  <si>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</si>
  <si>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</si>
  <si>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</si>
  <si>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</si>
  <si>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</si>
  <si>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</si>
  <si>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</si>
  <si>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</si>
  <si>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</si>
  <si>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</si>
  <si>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</si>
  <si>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</si>
  <si>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</si>
  <si>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</si>
  <si>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</si>
  <si>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</si>
  <si>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</si>
  <si>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</si>
  <si>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</si>
  <si>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</si>
  <si>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</si>
  <si>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</si>
  <si>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</si>
  <si>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</si>
  <si>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</si>
  <si>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</si>
  <si>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</si>
  <si>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</si>
  <si>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</si>
  <si>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</si>
  <si>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</si>
  <si>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</si>
  <si>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</si>
  <si>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</si>
  <si>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</si>
  <si>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</si>
  <si>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</si>
  <si>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</si>
  <si>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</si>
  <si>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</si>
  <si>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</si>
  <si>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</si>
  <si>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</si>
  <si>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</si>
  <si>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</si>
  <si>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</si>
  <si>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</si>
  <si>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</si>
  <si>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</si>
  <si>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</si>
  <si>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</si>
  <si>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</si>
  <si>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</si>
  <si>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</si>
  <si>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</si>
  <si>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</si>
  <si>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</si>
  <si>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</si>
  <si>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</si>
  <si>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</si>
  <si>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</si>
  <si>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</si>
  <si>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</si>
  <si>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</si>
  <si>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</si>
  <si>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</si>
  <si>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</si>
  <si>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</si>
  <si>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</si>
  <si>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</si>
  <si>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</si>
  <si>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</si>
  <si>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</si>
  <si>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</si>
  <si>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</si>
  <si>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</si>
  <si>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</si>
  <si>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</si>
  <si>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</si>
  <si>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</si>
  <si>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</si>
  <si>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</si>
  <si>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</si>
  <si>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</si>
  <si>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</si>
  <si>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</si>
  <si>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</si>
  <si>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</si>
  <si>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</si>
  <si>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</si>
  <si>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</si>
  <si>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</si>
  <si>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</si>
  <si>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</si>
  <si>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</si>
  <si>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</si>
  <si>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</si>
  <si>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</si>
  <si>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</si>
  <si>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</si>
  <si>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</si>
  <si>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</si>
  <si>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</si>
  <si>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</si>
  <si>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</si>
  <si>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</si>
  <si>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</si>
  <si>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</si>
  <si>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</si>
  <si>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</si>
  <si>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</si>
  <si>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</si>
  <si>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</si>
  <si>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</si>
  <si>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</si>
  <si>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</si>
  <si>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</si>
  <si>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</si>
  <si>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</si>
  <si>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</si>
  <si>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</si>
  <si>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</si>
  <si>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</si>
  <si>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</si>
  <si>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</si>
  <si>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</si>
  <si>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</si>
  <si>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</si>
  <si>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</si>
  <si>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</si>
  <si>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</si>
  <si>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</si>
  <si>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</si>
  <si>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</si>
  <si>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</si>
  <si>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</si>
  <si>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</si>
  <si>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</si>
  <si>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</si>
  <si>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</si>
  <si>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</si>
  <si>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</si>
  <si>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</si>
  <si>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</si>
  <si>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</si>
  <si>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</si>
  <si>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</si>
  <si>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</si>
  <si>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</si>
  <si>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</si>
  <si>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</si>
  <si>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</si>
  <si>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</si>
  <si>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</si>
  <si>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</si>
  <si>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</si>
  <si>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</si>
  <si>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</si>
  <si>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</si>
  <si>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</si>
  <si>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</si>
  <si>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</si>
  <si>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</si>
  <si>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</si>
  <si>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</si>
  <si>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</si>
  <si>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</si>
  <si>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</si>
  <si>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</si>
  <si>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</si>
  <si>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</si>
  <si>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</si>
  <si>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</si>
  <si>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</si>
  <si>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</si>
  <si>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</si>
  <si>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</si>
  <si>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</si>
  <si>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</si>
  <si>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</si>
  <si>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</si>
  <si>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</si>
  <si>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</si>
  <si>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</si>
  <si>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</si>
  <si>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</si>
  <si>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</si>
  <si>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</si>
  <si>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</si>
  <si>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</si>
  <si>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</si>
  <si>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</si>
  <si>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</si>
  <si>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</si>
  <si>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</si>
  <si>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</si>
  <si>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</si>
  <si>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</si>
  <si>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</si>
  <si>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</si>
  <si>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</si>
  <si>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</si>
  <si>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</si>
  <si>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</si>
  <si>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</si>
  <si>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</si>
  <si>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</si>
  <si>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</si>
  <si>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</si>
  <si>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</si>
  <si>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</si>
  <si>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</si>
  <si>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</si>
  <si>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</si>
  <si>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</si>
  <si>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</si>
  <si>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</si>
  <si>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</si>
  <si>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</si>
  <si>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</si>
  <si>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</si>
  <si>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</si>
  <si>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</si>
  <si>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</si>
  <si>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</si>
  <si>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</si>
  <si>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</si>
  <si>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</si>
  <si>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</si>
  <si>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</si>
  <si>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</si>
  <si>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</si>
  <si>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</si>
  <si>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</si>
  <si>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</si>
  <si>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</si>
  <si>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</si>
  <si>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</si>
  <si>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</si>
  <si>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</si>
  <si>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</si>
  <si>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</si>
  <si>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</si>
  <si>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</si>
  <si>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</si>
  <si>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</si>
  <si>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</si>
  <si>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</si>
  <si>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</si>
  <si>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</si>
  <si>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</si>
  <si>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</si>
  <si>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</si>
  <si>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</si>
  <si>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</si>
  <si>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</si>
  <si>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</si>
  <si>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</si>
  <si>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</si>
  <si>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</si>
  <si>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</si>
  <si>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</si>
  <si>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</si>
  <si>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</si>
  <si>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</si>
  <si>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</si>
  <si>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</si>
  <si>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</si>
  <si>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</si>
  <si>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</si>
  <si>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</si>
  <si>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</si>
  <si>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</si>
  <si>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</si>
  <si>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</si>
  <si>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</si>
  <si>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</si>
  <si>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</si>
  <si>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</si>
  <si>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</si>
  <si>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</si>
  <si>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</si>
  <si>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</si>
  <si>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</si>
  <si>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</si>
  <si>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</si>
  <si>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</si>
  <si>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</si>
  <si>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</si>
  <si>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</si>
  <si>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</si>
  <si>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</si>
  <si>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</si>
  <si>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</si>
  <si>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</si>
  <si>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</si>
  <si>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</si>
  <si>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</si>
  <si>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</si>
  <si>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</si>
  <si>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</si>
  <si>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</si>
  <si>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</si>
  <si>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</si>
  <si>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</si>
  <si>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</si>
  <si>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</si>
  <si>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</si>
  <si>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</si>
  <si>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</si>
  <si>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</si>
  <si>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</si>
  <si>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</si>
  <si>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</si>
  <si>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</si>
  <si>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</si>
  <si>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</si>
  <si>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</si>
  <si>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</si>
  <si>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</si>
  <si>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</si>
  <si>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</si>
  <si>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</si>
  <si>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</si>
  <si>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</si>
  <si>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</si>
  <si>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</si>
  <si>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</si>
  <si>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</si>
  <si>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</si>
  <si>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</si>
  <si>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</si>
  <si>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</si>
  <si>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</si>
  <si>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</si>
  <si>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</si>
  <si>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</si>
  <si>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</si>
  <si>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</si>
  <si>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</si>
  <si>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</si>
  <si>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</si>
  <si>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</si>
  <si>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</si>
  <si>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</si>
  <si>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</si>
  <si>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</si>
  <si>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</si>
  <si>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</si>
  <si>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</si>
  <si>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</si>
  <si>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</si>
  <si>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</si>
  <si>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</si>
  <si>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</si>
  <si>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</si>
  <si>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</si>
  <si>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</si>
  <si>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</si>
  <si>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</si>
  <si>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</si>
  <si>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</si>
  <si>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</si>
  <si>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</si>
  <si>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</si>
  <si>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</si>
  <si>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</si>
  <si>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</si>
  <si>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</si>
  <si>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</si>
  <si>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</si>
  <si>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</si>
  <si>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</si>
  <si>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</si>
  <si>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</si>
  <si>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</si>
  <si>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</si>
  <si>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</si>
  <si>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</si>
  <si>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</si>
  <si>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</si>
  <si>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</si>
  <si>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</si>
  <si>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</si>
  <si>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</si>
  <si>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</si>
  <si>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</si>
  <si>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</si>
  <si>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</si>
  <si>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</si>
  <si>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</si>
  <si>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</si>
  <si>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</si>
  <si>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</si>
  <si>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</si>
  <si>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</si>
  <si>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</si>
  <si>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</si>
  <si>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</si>
  <si>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</si>
  <si>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</si>
  <si>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</si>
  <si>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</si>
  <si>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</si>
  <si>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</si>
  <si>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</si>
  <si>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</si>
  <si>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</si>
  <si>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</si>
  <si>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</si>
  <si>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</si>
  <si>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</si>
  <si>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</si>
  <si>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</si>
  <si>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</si>
  <si>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</si>
  <si>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</si>
  <si>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</si>
  <si>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</si>
  <si>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</si>
  <si>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</si>
  <si>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</si>
  <si>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</si>
  <si>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</si>
  <si>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</si>
  <si>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</si>
  <si>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</si>
  <si>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</si>
  <si>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</si>
  <si>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</si>
  <si>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</si>
  <si>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</si>
  <si>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</si>
  <si>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</si>
  <si>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</si>
  <si>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</si>
  <si>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</si>
  <si>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</si>
  <si>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</si>
  <si>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</si>
  <si>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</si>
  <si>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</si>
  <si>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</si>
  <si>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</si>
  <si>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</si>
  <si>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</si>
  <si>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</si>
  <si>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</si>
  <si>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</si>
  <si>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</si>
  <si>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</si>
  <si>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</si>
  <si>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</si>
  <si>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</si>
  <si>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</si>
  <si>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</si>
  <si>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</si>
  <si>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</si>
  <si>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</si>
  <si>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</si>
  <si>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</si>
  <si>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</si>
  <si>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</si>
  <si>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</si>
  <si>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</si>
  <si>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</si>
  <si>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</si>
  <si>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</si>
  <si>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</si>
  <si>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</si>
  <si>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</si>
  <si>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</si>
  <si>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</si>
  <si>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</si>
  <si>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</si>
  <si>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</si>
  <si>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</si>
  <si>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</si>
  <si>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</si>
  <si>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</si>
  <si>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</si>
  <si>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</si>
  <si>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</si>
  <si>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</si>
  <si>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</si>
  <si>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</si>
  <si>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</si>
  <si>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</si>
  <si>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</si>
  <si>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</si>
  <si>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</si>
  <si>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</si>
  <si>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</si>
  <si>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</si>
  <si>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</si>
  <si>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</si>
  <si>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</si>
  <si>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</si>
  <si>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</si>
  <si>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</si>
  <si>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</si>
  <si>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</si>
  <si>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</si>
  <si>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</si>
  <si>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</si>
  <si>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</si>
  <si>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</si>
  <si>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</si>
  <si>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</si>
  <si>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</si>
  <si>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</si>
  <si>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</si>
  <si>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</si>
  <si>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</si>
  <si>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</si>
  <si>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</si>
  <si>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</si>
  <si>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</si>
  <si>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</si>
  <si>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</si>
  <si>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</si>
  <si>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</si>
  <si>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</si>
  <si>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</si>
  <si>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</si>
  <si>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</si>
  <si>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</si>
  <si>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</si>
  <si>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</si>
  <si>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</si>
  <si>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</si>
  <si>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</si>
  <si>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</si>
  <si>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</si>
  <si>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</si>
  <si>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</si>
  <si>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</si>
  <si>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</si>
  <si>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</si>
  <si>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</si>
  <si>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</si>
  <si>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</si>
  <si>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</si>
  <si>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</si>
  <si>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</si>
  <si>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</si>
  <si>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</si>
  <si>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</si>
  <si>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</si>
  <si>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</si>
  <si>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</si>
  <si>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</si>
  <si>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</si>
  <si>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</si>
  <si>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</si>
  <si>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</si>
  <si>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</si>
  <si>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</si>
  <si>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</si>
  <si>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</si>
  <si>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</si>
  <si>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</si>
  <si>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</si>
  <si>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</si>
  <si>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</si>
  <si>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</si>
  <si>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</si>
  <si>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</si>
  <si>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</si>
  <si>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</si>
  <si>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</si>
  <si>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</si>
  <si>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</si>
  <si>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</si>
  <si>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</si>
  <si>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</si>
  <si>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</si>
  <si>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</si>
  <si>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</si>
  <si>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</si>
  <si>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</si>
  <si>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</si>
  <si>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</si>
  <si>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</si>
  <si>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</si>
  <si>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</si>
  <si>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</si>
  <si>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</si>
  <si>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</si>
  <si>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</si>
  <si>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</si>
  <si>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</si>
  <si>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</si>
  <si>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</si>
  <si>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</si>
  <si>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</si>
  <si>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</si>
  <si>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</si>
  <si>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</si>
  <si>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</si>
  <si>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</si>
  <si>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</si>
  <si>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</si>
  <si>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</si>
  <si>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</si>
  <si>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</si>
  <si>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</si>
  <si>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</si>
  <si>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</si>
  <si>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</si>
  <si>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</si>
  <si>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</si>
  <si>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</si>
  <si>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</si>
  <si>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</si>
  <si>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</si>
  <si>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</si>
  <si>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</si>
  <si>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</si>
  <si>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</si>
  <si>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</si>
  <si>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</si>
  <si>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</si>
  <si>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</si>
  <si>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</si>
  <si>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</si>
  <si>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</si>
  <si>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</si>
  <si>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</si>
  <si>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</si>
  <si>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</si>
  <si>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</si>
  <si>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</si>
  <si>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</si>
  <si>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</si>
  <si>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</si>
  <si>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</si>
  <si>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</si>
  <si>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</si>
  <si>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</si>
  <si>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</si>
  <si>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</si>
  <si>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</si>
  <si>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</si>
  <si>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</si>
  <si>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</si>
  <si>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</si>
  <si>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</si>
  <si>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</si>
  <si>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</si>
  <si>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</si>
  <si>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</si>
  <si>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</si>
  <si>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</si>
  <si>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</si>
  <si>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</si>
  <si>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</si>
  <si>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</si>
  <si>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</si>
  <si>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</si>
  <si>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</si>
  <si>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</si>
  <si>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</si>
  <si>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</si>
  <si>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</si>
  <si>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</si>
  <si>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</si>
  <si>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</si>
  <si>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</si>
  <si>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</si>
  <si>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</si>
  <si>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</si>
  <si>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</si>
  <si>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</si>
  <si>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</si>
  <si>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</si>
  <si>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</si>
  <si>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</si>
  <si>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</si>
  <si>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</si>
  <si>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</si>
  <si>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</si>
  <si>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</si>
  <si>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</si>
  <si>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</si>
  <si>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</si>
  <si>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</si>
  <si>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</si>
  <si>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</si>
  <si>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</si>
  <si>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</si>
  <si>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</si>
  <si>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</si>
  <si>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</si>
  <si>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</si>
  <si>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</si>
  <si>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</si>
  <si>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</si>
  <si>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</si>
  <si>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</si>
  <si>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</si>
  <si>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</si>
  <si>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</si>
  <si>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</si>
  <si>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</si>
  <si>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</si>
  <si>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</si>
  <si>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</si>
  <si>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</si>
  <si>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</si>
  <si>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</si>
  <si>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</si>
  <si>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</si>
  <si>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</si>
  <si>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</si>
  <si>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</si>
  <si>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</si>
  <si>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</si>
  <si>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</si>
  <si>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</si>
  <si>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</si>
  <si>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</si>
  <si>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</si>
  <si>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</si>
  <si>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</si>
  <si>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</si>
  <si>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</si>
  <si>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</si>
  <si>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</si>
  <si>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</si>
  <si>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</si>
  <si>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</si>
  <si>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</si>
  <si>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</si>
  <si>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</si>
  <si>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</si>
  <si>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</si>
  <si>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</si>
  <si>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</si>
  <si>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</si>
  <si>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</si>
  <si>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</si>
  <si>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</si>
  <si>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</si>
  <si>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</si>
  <si>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</si>
  <si>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</si>
  <si>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</si>
  <si>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</si>
  <si>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</si>
  <si>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</si>
  <si>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</si>
  <si>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</si>
  <si>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</si>
  <si>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</si>
  <si>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</si>
  <si>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</si>
  <si>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</si>
  <si>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</si>
  <si>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</si>
  <si>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</si>
  <si>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</si>
  <si>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</si>
  <si>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</si>
  <si>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</si>
  <si>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</si>
  <si>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</si>
  <si>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</si>
  <si>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</si>
  <si>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</si>
  <si>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</si>
  <si>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</si>
  <si>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</si>
  <si>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</si>
  <si>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</si>
  <si>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</si>
  <si>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</si>
  <si>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</si>
  <si>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</si>
  <si>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</si>
  <si>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</si>
  <si>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</si>
  <si>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</si>
  <si>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</si>
  <si>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</si>
  <si>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</si>
  <si>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</si>
  <si>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</si>
  <si>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</si>
  <si>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</si>
  <si>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</si>
  <si>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</si>
  <si>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</si>
  <si>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</si>
  <si>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</si>
  <si>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</si>
  <si>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</si>
  <si>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</si>
  <si>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</si>
  <si>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</si>
  <si>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</si>
  <si>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</si>
  <si>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</si>
  <si>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</si>
  <si>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</si>
  <si>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</si>
  <si>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</si>
  <si>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</si>
  <si>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</si>
  <si>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</si>
  <si>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</si>
  <si>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</si>
  <si>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</si>
  <si>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</si>
  <si>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</si>
  <si>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</si>
  <si>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</si>
  <si>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</si>
  <si>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</si>
  <si>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</si>
  <si>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</si>
  <si>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</si>
  <si>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</si>
  <si>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</si>
  <si>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</si>
  <si>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</si>
  <si>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</si>
  <si>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</si>
  <si>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</si>
  <si>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</si>
  <si>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</si>
  <si>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</si>
  <si>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</si>
  <si>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</si>
  <si>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</si>
  <si>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</si>
  <si>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</si>
  <si>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</si>
  <si>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</si>
  <si>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</si>
  <si>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</si>
  <si>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</si>
  <si>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</si>
  <si>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</si>
  <si>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</si>
  <si>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</si>
  <si>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</si>
  <si>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</si>
  <si>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</si>
  <si>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</si>
  <si>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</si>
  <si>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</si>
  <si>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</si>
  <si>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</si>
  <si>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</si>
  <si>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</si>
  <si>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</si>
  <si>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</si>
  <si>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</si>
  <si>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</si>
  <si>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</si>
  <si>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</si>
  <si>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</si>
  <si>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</si>
  <si>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</si>
  <si>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</si>
  <si>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</si>
  <si>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</si>
  <si>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</si>
  <si>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</si>
  <si>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</si>
  <si>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</si>
  <si>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</si>
  <si>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</si>
  <si>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</si>
  <si>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</si>
  <si>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</si>
  <si>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</si>
  <si>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</si>
  <si>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</si>
  <si>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</si>
  <si>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</si>
  <si>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</si>
  <si>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</si>
  <si>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</si>
  <si>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</si>
  <si>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</si>
  <si>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</si>
  <si>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</si>
  <si>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</si>
  <si>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</si>
  <si>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</si>
  <si>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</si>
  <si>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</si>
  <si>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</si>
  <si>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</si>
  <si>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</si>
  <si>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</si>
  <si>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</si>
  <si>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</si>
  <si>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</si>
  <si>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</si>
  <si>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</si>
  <si>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</si>
  <si>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</si>
  <si>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</si>
  <si>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</si>
  <si>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</si>
  <si>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</si>
  <si>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</si>
  <si>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</si>
  <si>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</si>
  <si>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</si>
  <si>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</si>
  <si>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</si>
  <si>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</si>
  <si>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</si>
  <si>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</si>
  <si>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</si>
  <si>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</si>
  <si>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</si>
  <si>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</si>
  <si>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</si>
  <si>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</si>
  <si>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</si>
  <si>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</si>
  <si>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</si>
  <si>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</si>
  <si>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</si>
  <si>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</si>
  <si>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</si>
  <si>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</si>
  <si>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</si>
  <si>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</si>
  <si>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</si>
  <si>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</si>
  <si>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</si>
  <si>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</si>
  <si>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</si>
  <si>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</si>
  <si>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</si>
  <si>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</si>
  <si>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</si>
  <si>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</si>
  <si>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</si>
  <si>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</si>
  <si>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</si>
  <si>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</si>
  <si>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</si>
  <si>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</si>
  <si>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</si>
  <si>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</si>
  <si>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</si>
  <si>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</si>
  <si>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</si>
  <si>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</si>
  <si>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</si>
  <si>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</si>
  <si>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</si>
  <si>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</si>
  <si>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</si>
  <si>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</si>
  <si>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</si>
  <si>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</si>
  <si>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</si>
  <si>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</si>
  <si>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</si>
  <si>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</si>
  <si>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</si>
  <si>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</si>
  <si>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</si>
  <si>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</si>
  <si>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</si>
  <si>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</si>
  <si>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</si>
  <si>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</si>
  <si>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</si>
  <si>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</si>
  <si>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</si>
  <si>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</si>
  <si>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</si>
  <si>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</si>
  <si>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</si>
  <si>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</si>
  <si>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</si>
  <si>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</si>
  <si>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</si>
  <si>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</si>
  <si>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</si>
  <si>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</si>
  <si>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</si>
  <si>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</si>
  <si>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</si>
  <si>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</si>
  <si>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</si>
  <si>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</si>
  <si>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</si>
  <si>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</si>
  <si>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</si>
  <si>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</si>
  <si>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</si>
  <si>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</si>
  <si>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</si>
  <si>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</si>
  <si>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</si>
  <si>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</si>
  <si>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</si>
  <si>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</si>
  <si>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</si>
  <si>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</si>
  <si>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</si>
  <si>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</si>
  <si>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</si>
  <si>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</si>
  <si>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</si>
  <si>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</si>
  <si>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</si>
  <si>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</si>
  <si>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</si>
  <si>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</si>
  <si>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</si>
  <si>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</si>
  <si>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</si>
  <si>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</si>
  <si>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</si>
  <si>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</si>
  <si>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</si>
  <si>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</si>
  <si>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</si>
  <si>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</si>
  <si>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</si>
  <si>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</si>
  <si>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PCM-20251031-00000197</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</si>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</sst>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tabSelected="1" workbookViewId="0">
      <selection activeCell="D7" sqref="D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298.21441759259324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11264</v>
      </c>
      <c r="E3" s="135" t="s">
        <v>39021</v>
      </c>
      <c r="F3" s="171">
        <v>45961.145370370374</v>
      </c>
      <c r="G3" s="170">
        <f ca="1">IFERROR(NOW()-F3,"")</f>
        <v>1.7473148145654704E-2</v>
      </c>
      <c r="H3" s="136">
        <v>45961.138888888891</v>
      </c>
      <c r="I3" s="134" t="str">
        <f>IFERROR(VLOOKUP(D3,DB!A:F,6,0),"")</f>
        <v>Generator-SG</v>
      </c>
      <c r="J3" s="134" t="str">
        <f>IFERROR(VLOOKUP(D3,DB!A:G,7,0),"")</f>
        <v>Dead</v>
      </c>
      <c r="K3" s="138" t="s">
        <v>39024</v>
      </c>
      <c r="L3" s="139" t="str">
        <f>IFERROR(VLOOKUP(D3,DB!A:I,9,0),"")</f>
        <v>Latis</v>
      </c>
    </row>
    <row r="4" spans="1:15" ht="15" customHeight="1">
      <c r="A4" s="133"/>
      <c r="B4" s="134" t="str">
        <f>IFERROR(VLOOKUP(D4,DB!A:K,11,0),"")</f>
        <v/>
      </c>
      <c r="C4" s="134"/>
      <c r="D4" s="134"/>
      <c r="E4" s="135"/>
      <c r="F4" s="171"/>
      <c r="G4" s="170">
        <f ca="1">IFERROR(NOW()-F4,"")</f>
        <v>45961.162843518519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45961.162843518519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45961.162843518519</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45961.162843518519</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45961.162843518519</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45961.162843518519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45961.162843518519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45961.162843518519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45961.162843518519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45961.162843518519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45961.162843518519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45961.162843518519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45961.162843518519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45961.162843518519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45961.162843518519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45961.162843518519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45961.162843518519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45961.162843518519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45961.162843518519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45961.162843518519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45961.162843518519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45961.162843518519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45961.162843518519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45961.162843518519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45961.162843518519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45961.162843518519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45961.162843518519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45961.162843518519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45961.162843518519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45961.162843518519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45961.162843518519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45961.162843518519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45961.162843518519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45961.162843518519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45961.162843518519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45961.162843518519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45961.162843518519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45961.162843518519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45961.162843518519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45961.162843518519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45961.162843518519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45961.162843518519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45961.162843518519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45961.162843518519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45961.162843518519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45961.162843518519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45961.162843518519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45961.162843518519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45961.162843518519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45961.162843518519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45961.162843518519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45961.162843518519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45961.162843518519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45961.162843518519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45961.162843518519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45961.162843518519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45961.162843518519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45961.162843518519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45961.162843518519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45961.162843518519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45961.162843518519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45961.162843518519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45961.162843518519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45961.162843518519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45961.162843518519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45961.162843518519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45961.162843518519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45961.162843518519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45961.162843518519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45961.162843518519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45961.162843518519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45961.162843518519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45961.162843518519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45961.162843518519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45961.162843518519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45961.162843518519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45961.162843518519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45961.162843518519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45961.162843518519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45961.162843518519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45961.162843518519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45961.162843518519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45961.162843518519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45961.162843518519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45961.162843518519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45961.162843518519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45961.162843518519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45961.162843518519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45961.162843518519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45961.162843518519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45961.162843518519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45961.162843518519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45961.162843518519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45961.162843518519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45961.162843518519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45961.162843518519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45961.162843518519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45961.162843518519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45961.162843518519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45961.162843518519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45961.162843518519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45961.162843518519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45961.162843518519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45961.162843518519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45961.162843518519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45961.162843518519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45961.162843518519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45961.162843518519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45961.162843518519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45961.162843518519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45961.162843518519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45961.162843518519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45961.162843518519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45961.162843518519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45961.162843518519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45961.162843518519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45961.162843518519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45961.162843518519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45961.162843518519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45961.162843518519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45961.162843518519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45961.162843518519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45961.162843518519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45961.162843518519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45961.162843518519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45961.162843518519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45961.162843518519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45961.162843518519</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45961.162843518519</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26060694-E8E7-4396-BDBF-87544F9876D3}"/>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136.1630055555579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2.4207601851885556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45961.162843518519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45961.162843518519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45961.162843518519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45961.162843518519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45961.162843518519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45961.162843518519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45961.162843518519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45961.162843518519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45961.162843518519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45961.162843518519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45961.162843518519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45961.162843518519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45961.162843518519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45961.162843518519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45961.162843518519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45961.162843518519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45961.162843518519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45961.162843518519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45961.162843518519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45961.162843518519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45961.162843518519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45961.162843518519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45961.162843518519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45961.162843518519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45961.162843518519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45961.162843518519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45961.162843518519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45961.162843518519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45961.162843518519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45961.162843518519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45961.162843518519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45961.162843518519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45961.162843518519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45961.162843518519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45961.162843518519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45961.162843518519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45961.162843518519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45961.162843518519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45961.162843518519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45961.162843518519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45961.162843518519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45961.162843518519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45961.162843518519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45961.162843518519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45961.162843518519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45961.162843518519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45961.162843518519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45961.162843518519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45961.162843518519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45961.162843518519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45961.162843518519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45961.162843518519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45961.162843518519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45961.162843518519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45961.162843518519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45961.162843518519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45961.162843518519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45961.162843518519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45961.162843518519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45961.162843518519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45961.162843518519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45961.162843518519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45961.162843518519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45961.162843518519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45961.162843518519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45961.162843518519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45961.162843518519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45961.162843518519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45961.162843518519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45961.162843518519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45961.162843518519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45961.162843518519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45961.162843518519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45961.162843518519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45961.162843518519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45961.162843518519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45961.162843518519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45961.162843518519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45961.162843518519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45961.162843518519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45961.162843518519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45961.162843518519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45961.162843518519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45961.162843518519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45961.162843518519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45961.162843518519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45961.162843518519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45961.162843518519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45961.162843518519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45961.162843518519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45961.162843518519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45961.162843518519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45961.162843518519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45961.162843518519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45961.162843518519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45961.162843518519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45961.162843518519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45961.162843518519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45961.162843518519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45961.162843518519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45961.162843518519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45961.162843518519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45961.162843518519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45961.162843518519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45961.162843518519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45961.162843518519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45961.162843518519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45961.162843518519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45961.162843518519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45961.162843518519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45961.162843518519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45961.162843518519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45961.162843518519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45961.162843518519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45961.162843518519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45961.162843518519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45961.162843518519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45961.162843518519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45961.162843518519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45961.162843518519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45961.162843518519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45961.162843518519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45961.162843518519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45961.162843518519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45961.162843518519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45961.162843518519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45961.162843518519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45961.162843518519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45961.162843518519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45961.162843518519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45961.162843518519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45961.162843518519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45961.162843518519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45961.162843518519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45961.162843518519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45961.162843518519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45961.162843518519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45961.162843518519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45961.162843518519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45961.162843518519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45961.162843518519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45961.162843518519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45961.162843518519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45961.162843518519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45961.162843518519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45961.162843518519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45961.162843518519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45961.162843518519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45961.162843518519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45961.162843518519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45961.162843518519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45961.162843518519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45961.162843518519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45961.162843518519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45961.162843518519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45961.162843518519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45961.162843518519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45961.162843518519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45961.162843518519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45961.162843518519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45961.162843518519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45961.162843518519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45961.162843518519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45961.162843518519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45961.162843518519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45961.162843518519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45961.162843518519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45961.162843518519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45961.162843518519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45961.162843518519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45961.162843518519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45961.162843518519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45961.162843518519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45961.162843518519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45961.162843518519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45961.162843518519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45961.162843518519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45961.162843518519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45961.162843518519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45961.162843518519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45961.162843518519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45961.162843518519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45961.162843518519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45961.162843518519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45961.162843518519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45961.162843518519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45961.162843518519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45961.162843518519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45961.162843518519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45961.162843518519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45961.162843518519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45961.162843518519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45961.162843518519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45961.162843518519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45961.162843518519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45961.162843518519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45961.162843518519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45961.162843518519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45961.162843518519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45961.162843518519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45961.162843518519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45961.162843518519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45961.162843518519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45961.162843518519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45961.162843518519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45961.162843518519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45961.162843518519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45961.162843518519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45961.162843518519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45961.162843518519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45961.162843518519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45961.162843518519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45961.162843518519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45961.162843518519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45961.162843518519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45961.162843518519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45961.162843518519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45961.162843518519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45961.162843518519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45961.162843518519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45961.162843518519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45961.162843518519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45961.162843518519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45961.162843518519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45961.162843518519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45961.162843518519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45961.162843518519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45961.162843518519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45961.162843518519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45961.162843518519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45961.162843518519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45961.162843518519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45961.162843518519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45961.162843518519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45961.162843518519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45961.162843518519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45961.162843518519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45961.162843518519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45961.162843518519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45961.162843518519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45961.162843518519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45961.162843518519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45961.162843518519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45961.162843518519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45961.162843518519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45961.162843518519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45961.162843518519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45961.162843518519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45961.162843518519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45961.162843518519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45961.162843518519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45961.162843518519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45961.162843518519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45961.162843518519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45961.162843518519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45961.162843518519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45961.162843518519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45961.162843518519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45961.162843518519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45961.162843518519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45961.162843518519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45961.162843518519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45961.162843518519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45961.162843518519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45961.162843518519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45961.162843518519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45961.162843518519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45961.162843518519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45961.162843518519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45961.162843518519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45961.162843518519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45961.162843518519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45961.162843518519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45961.162843518519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45961.162843518519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45961.162843518519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45961.162843518519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45961.162843518519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45961.162843518519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45961.162843518519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45961.162843518519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45961.162843518519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45961.162843518519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45961.162843518519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45961.162843518519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45961.162843518519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45961.162843518519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45961.162843518519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45961.162843518519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45961.162843518519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45961.162843518519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45961.162843518519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45961.162843518519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45961.162843518519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45961.162843518519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45961.162843518519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45961.162843518519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45961.162843518519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45961.162843518519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45961.162843518519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45961.162843518519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45961.162843518519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45961.162843518519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45961.162843518519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45961.162843518519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45961.162843518519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45961.162843518519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45961.162843518519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45961.162843518519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45961.162843518519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45961.162843518519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45961.162843518519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45961.162843518519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45961.162843518519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45961.162843518519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45961.162843518519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45961.162843518519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45961.162843518519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45961.162843518519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45961.162843518519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45961.162843518519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45961.162843518519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45961.162843518519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45961.162843518519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45961.162843518519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45961.162843518519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45961.162843518519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45961.162843518519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45961.162843518519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45961.162843518519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45961.162843518519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45961.162843518519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45961.162843518519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45961.162843518519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45961.162843518519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45961.162843518519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45961.162843518519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45961.162843518519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45961.162843518519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45961.162843518519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45961.162843518519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45961.162843518519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45961.162843518519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45961.162843518519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45961.162843518519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45961.162843518519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45961.162843518519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45961.162843518519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45961.162843518519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45961.162843518519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45961.162843518519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45961.162843518519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45961.162843518519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45961.162843518519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45961.162843518519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45961.162843518519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45961.162843518519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45961.162843518519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45961.162843518519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45961.162843518519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45961.162843518519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45961.162843518519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45961.162843518519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45961.162843518519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45961.162843518519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45961.162843518519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45961.162843518519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45961.162843518519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45961.162843518519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45961.162843518519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45961.162843518519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45961.162843518519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45961.162843518519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45961.162843518519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45961.162843518519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45961.162843518519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45961.162843518519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45961.162843518519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45961.162843518519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45961.162843518519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45961.162843518519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45961.162843518519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45961.162843518519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45961.162843518519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45961.162843518519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45961.162843518519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45961.162843518519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45961.162843518519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45961.162843518519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45961.162843518519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45961.162843518519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45961.162843518519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45961.162843518519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45961.162843518519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45961.162843518519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45961.162843518519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45961.162843518519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45961.162843518519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45961.162843518519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45961.162843518519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45961.162843518519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45961.162843518519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45961.162843518519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45961.162843518519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45961.162843518519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45961.162843518519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45961.162843518519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45961.162843518519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45961.162843518519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45961.162843518519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45961.162843518519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45961.162843518519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45961.162843518519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45961.162843518519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45961.162843518519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45961.162843518519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45961.162843518519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45961.162843518519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45961.162843518519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45961.162843518519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45961.162843518519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45961.162843518519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45961.162843518519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45961.162843518519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45961.162843518519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45961.162843518519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45961.162843518519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45961.162843518519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45961.162843518519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45961.162843518519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45961.162843518519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45961.162843518519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45961.162843518519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45961.162843518519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45961.162843518519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45961.162843518519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45961.162843518519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45961.162843518519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45961.162843518519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45961.162843518519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45961.162843518519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45961.162843518519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45961.162843518519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45961.162843518519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45961.162843518519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45961.162843518519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45961.162843518519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45961.162843518519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45961.162843518519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45961.162843518519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45961.162843518519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45961.162843518519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45961.162843518519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45961.162843518519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45961.162843518519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45961.162843518519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45961.162843518519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45961.162843518519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45961.162843518519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45961.162843518519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45961.162843518519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45961.162843518519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45961.162843518519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45961.162843518519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45961.162843518519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45961.162843518519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45961.162843518519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45961.162843518519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45961.162843518519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45961.162843518519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45961.162843518519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45961.162843518519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45961.162843518519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45961.162843518519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45961.162843518519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45961.162843518519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45961.162843518519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45961.162843518519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45961.162843518519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45961.162843518519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45961.162843518519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45961.162843518519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45961.162843518519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45961.162843518519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45961.162843518519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45961.162843518519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45961.162843518519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45961.162843518519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45961.162843518519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45961.162843518519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45961.162843518519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45961.162843518519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45961.162843518519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45961.162843518519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45961.162843518519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45961.162843518519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45961.162843518519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45961.162843518519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45961.162843518519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45961.162843518519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45961.162843518519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45961.162843518519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45961.162843518519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45961.162843518519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45961.162843518519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45961.162843518519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45961.162843518519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45961.162843518519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45961.162843518519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45961.162843518519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45961.162843518519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45961.162843518519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45961.162843518519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45961.162843518519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45961.162843518519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45961.162843518519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45961.162843518519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45961.162843518519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45961.162843518519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45961.162843518519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45961.162843518519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45961.162843518519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45961.162843518519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45961.162843518519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45961.162843518519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45961.162843518519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45961.162843518519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45961.162843518519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45961.162843518519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45961.162843518519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45961.162843518519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45961.162843518519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45961.162843518519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45961.162843518519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45961.162843518519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45961.162843518519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45961.162843518519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45961.162843518519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45961.162843518519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45961.162843518519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45961.162843518519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45961.162843518519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45961.162843518519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45961.162843518519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45961.162843518519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45961.162843518519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45961.162843518519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45961.162843518519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45961.162843518519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45961.162843518519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45961.162843518519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45961.162843518519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45961.162843518519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45961.162843518519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45961.162843518519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45961.162843518519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45961.162843518519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45961.162843518519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45961.162843518519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45961.162843518519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45961.162843518519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45961.162843518519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45961.162843518519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45961.162843518519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45961.162843518519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45961.162843518519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45961.162843518519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45961.162843518519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45961.162843518519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45961.162843518519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45961.162843518519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45961.162843518519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45961.162843518519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45961.162843518519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45961.162843518519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45961.162843518519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45961.162843518519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45961.162843518519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45961.162843518519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45961.162843518519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45961.162843518519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45961.162843518519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45961.162843518519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45961.162843518519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45961.162843518519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45961.162843518519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45961.162843518519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45961.162843518519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45961.162843518519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45961.162843518519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45961.162843518519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45961.162843518519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45961.162843518519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45961.162843518519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45961.162843518519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45961.162843518519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45961.162843518519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45961.162843518519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45961.162843518519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45961.162843518519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45961.162843518519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45961.162843518519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45961.162843518519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45961.162843518519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45961.162843518519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45961.162843518519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45961.162843518519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45961.162843518519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45961.162843518519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45961.162843518519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45961.162843518519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45961.162843518519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45961.162843518519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45961.162843518519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45961.162843518519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45961.162843518519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45961.162843518519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45961.162843518519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45961.162843518519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45961.162843518519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45961.162843518519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45961.162843518519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45961.162843518519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45961.162843518519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45961.162843518519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45961.162843518519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45961.162843518519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45961.162843518519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45961.162843518519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45961.162843518519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45961.162843518519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45961.162843518519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45961.162843518519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45961.162843518519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45961.162843518519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45961.162843518519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45961.162843518519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45961.162843518519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45961.162843518519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45961.162843518519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45961.162843518519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45961.162843518519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45961.162843518519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45961.162843518519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45961.162843518519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45961.162843518519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45961.162843518519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45961.162843518519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45961.162843518519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45961.162843518519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45961.162843518519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45961.162843518519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45961.162843518519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45961.162843518519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45961.162843518519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45961.162843518519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45961.162843518519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45961.162843518519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45961.162843518519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45961.162843518519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45961.162843518519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45961.162843518519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45961.162843518519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45961.162843518519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45961.162843518519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45961.162843518519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45961.162843518519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45961.162843518519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45961.162843518519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45961.162843518519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45961.162843518519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45961.162843518519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45961.162843518519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45961.162843518519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45961.162843518519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45961.162843518519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45961.162843518519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45961.162843518519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45961.162843518519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45961.162843518519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45961.162843518519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45961.162843518519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45961.162843518519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45961.162843518519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45961.162843518519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45961.162843518519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45961.162843518519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45961.162843518519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45961.162843518519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45961.162843518519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45961.162843518519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45961.162843518519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45961.162843518519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45961.162843518519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45961.162843518519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45961.162843518519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45961.162843518519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45961.162843518519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45961.162843518519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45961.162843518519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45961.162843518519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45961.162843518519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45961.162843518519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45961.162843518519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45961.162843518519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45961.162843518519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45961.162843518519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45961.162843518519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45961.162843518519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45961.162843518519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45961.162843518519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45961.162843518519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45961.162843518519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45961.162843518519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45961.162843518519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45961.162843518519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45961.162843518519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45961.162843518519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45961.162843518519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45961.162843518519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45961.162843518519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45961.162843518519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45961.162843518519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45961.162843518519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45961.162843518519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45961.162843518519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45961.162843518519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45961.162843518519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45961.162843518519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45961.162843518519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45961.162843518519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45961.162843518519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45961.162843518519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45961.162843518519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45961.162843518519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45961.162843518519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45961.162843518519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45961.162843518519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45961.162843518519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45961.162843518519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45961.162843518519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45961.162843518519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45961.162843518519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45961.162843518519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45961.162843518519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45961.162843518519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45961.162843518519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45961.162843518519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45961.162843518519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45961.162843518519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45961.162843518519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45961.162843518519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45961.162843518519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45961.162843518519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45961.162843518519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45961.162843518519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45961.162843518519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45961.162843518519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45961.162843518519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45961.162843518519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45961.162843518519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45961.162843518519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45961.162843518519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45961.162843518519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45961.162843518519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45961.162843518519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45961.162843518519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45961.162843518519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45961.162843518519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45961.162843518519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45961.162843518519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45961.162843518519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45961.162843518519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45961.162843518519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45961.162843518519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45961.162843518519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45961.162843518519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45961.162843518519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45961.162843518519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45961.162843518519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45961.162843518519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45961.162843518519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45961.162843518519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45961.162843518519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45961.162843518519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45961.162843518519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45961.162843518519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45961.162843518519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45961.162843518519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45961.162843518519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45961.162843518519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45961.162843518519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45961.162843518519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45961.162843518519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45961.162843518519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45961.162843518519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45961.162843518519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45961.162843518519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45961.162843518519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45961.162843518519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45961.162843518519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45961.162843518519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45961.162843518519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45961.162843518519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45961.162843518519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45961.162843518519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45961.162843518519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45961.162843518519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45961.162843518519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45961.162843518519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45961.162843518519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45961.162843518519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45961.162843518519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45961.162843518519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45961.162843518519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45961.162843518519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45961.162843518519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45961.162843518519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45961.162843518519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45961.162843518519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45961.162843518519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45961.162843518519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45961.162843518519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45961.162843518519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45961.162843518519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45961.162843518519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45961.162843518519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45961.162843518519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45961.162843518519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45961.162843518519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45961.162843518519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45961.162843518519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45961.162843518519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45961.162843518519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45961.162843518519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45961.162843518519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45961.162843518519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45961.162843518519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45961.162843518519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45961.162843518519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45961.162843518519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45961.162843518519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45961.162843518519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45961.162843518519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45961.162843518519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45961.162843518519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45961.162843518519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45961.162843518519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45961.162843518519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45961.162843518519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45961.162843518519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45961.162843518519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45961.162843518519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45961.162843518519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45961.162843518519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45961.162843518519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45961.162843518519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45961.162843518519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45961.162843518519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45961.162843518519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45961.162843518519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45961.162843518519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45961.162843518519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45961.162843518519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45961.162843518519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45961.162843518519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45961.162843518519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45961.162843518519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45961.162843518519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45961.162843518519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45961.162843518519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45961.162843518519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45961.162843518519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45961.162843518519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45961.162843518519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45961.162843518519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45961.162843518519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45961.162843518519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45961.162843518519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45961.162843518519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45961.162843518519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45961.162843518519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45961.162843518519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45961.162843518519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45961.162843518519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45961.162843518519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45961.162843518519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45961.162843518519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45961.162843518519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45961.162843518519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45961.162843518519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45961.162843518519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45961.162843518519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45961.162843518519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45961.162843518519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45961.162843518519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45961.162843518519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45961.162843518519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45961.162843518519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45961.162843518519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45961.162843518519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45961.162843518519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45961.162843518519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45961.162843518519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45961.162843518519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45961.162843518519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45961.162843518519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45961.162843518519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45961.162843518519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45961.162843518519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45961.162843518519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45961.162843518519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45961.162843518519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45961.162843518519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45961.162843518519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45961.162843518519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45961.162843518519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45961.162843518519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45961.162843518519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45961.162843518519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45961.162843518519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45961.162843518519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45961.162843518519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45961.162843518519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45961.162843518519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45961.162843518519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45961.162843518519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45961.162843518519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45961.162843518519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45961.162843518519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45961.162843518519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45961.162843518519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45961.162843518519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45961.162843518519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45961.162843518519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45961.162843518519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45961.162843518519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45961.162843518519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45961.162843518519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45961.162843518519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45961.162843518519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45961.162843518519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45961.162843518519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45961.162843518519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45961.162843518519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45961.162843518519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45961.162843518519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45961.162843518519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45961.162843518519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45961.162843518519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45961.162843518519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45961.162843518519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45961.162843518519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45961.162843518519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45961.162843518519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45961.162843518519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45961.162843518519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45961.162843518519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45961.162843518519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45961.162843518519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45961.162843518519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45961.162843518519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45961.162843518519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45961.162843518519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45961.162843518519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45961.162843518519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45961.162843518519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45961.162843518519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45961.162843518519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45961.162843518519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45961.162843518519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45961.162843518519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45961.162843518519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45961.162843518519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45961.162843518519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45961.162843518519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45961.162843518519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45961.162843518519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45961.162843518519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45961.162843518519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45961.162843518519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45961.162843518519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45961.162843518519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45961.162843518519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45961.162843518519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45961.162843518519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45961.162843518519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45961.162843518519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45961.162843518519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45961.162843518519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45961.162843518519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45961.162843518519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45961.162843518519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45961.162843518519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45961.162843518519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45961.162843518519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45961.162843518519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45961.162843518519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45961.162843518519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45961.162843518519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45961.162843518519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45961.162843518519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45961.162843518519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45961.162843518519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45961.162843518519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45961.162843518519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45961.162843518519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45961.162843518519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45961.162843518519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45961.162843518519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45961.162843518519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45961.162843518519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45961.162843518519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45961.162843518519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45961.162843518519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45961.162843518519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45961.162843518519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45961.162843518519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45961.162843518519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45961.162843518519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45961.162843518519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45961.162843518519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45961.162843518519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45961.162843518519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45961.162843518519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45961.162843518519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45961.162843518519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45961.162843518519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45961.162843518519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45961.162843518519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45961.162843518519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45961.162843518519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45961.162843518519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45961.162843518519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45961.162843518519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45961.162843518519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45961.162843518519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45961.162843518519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45961.162843518519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45961.162843518519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45961.162843518519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45961.162843518519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45961.162843518519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45961.162843518519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45961.162843518519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45961.162843518519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45961.162843518519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45961.162843518519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45961.162843518519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45961.162843518519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45961.162843518519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45961.162843518519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45961.162843518519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45961.162843518519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45961.162843518519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45961.162843518519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45961.162843518519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45961.162843518519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45961.162843518519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45961.162843518519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45961.162843518519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45961.162843518519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45961.162843518519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45961.162843518519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45961.162843518519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45961.162843518519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45961.162843518519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45961.162843518519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45961.162843518519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45961.162843518519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45961.162843518519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45961.162843518519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45961.162843518519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45961.162843518519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45961.162843518519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45961.162843518519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45961.162843518519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45961.162843518519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45961.162843518519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45961.162843518519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45961.162843518519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45961.162843518519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45961.162843518519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45961.162843518519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45961.162843518519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45961.162843518519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45961.162843518519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45961.162843518519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45961.162843518519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45961.162843518519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45961.162843518519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45961.162843518519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45961.162843518519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45961.162843518519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45961.162843518519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45961.162843518519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45961.162843518519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45961.162843518519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45961.162843518519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45961.162843518519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45961.162843518519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45961.162843518519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45961.162843518519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45961.162843518519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45961.162843518519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45961.162843518519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45961.162843518519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45961.162843518519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45961.162843518519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45961.162843518519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45961.162843518519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45961.162843518519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45961.162843518519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45961.162843518519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45961.162843518519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45961.162843518519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45961.162843518519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45961.162843518519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45961.162843518519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45961.162843518519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45961.162843518519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45961.162843518519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45961.162843518519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45961.162843518519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45961.162843518519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45961.162843518519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45961.162843518519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45961.162843518519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45961.162843518519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45961.162843518519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45961.162843518519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45961.162843518519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45961.162843518519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45961.162843518519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45961.162843518519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45961.162843518519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45961.162843518519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45961.162843518519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45961.162843518519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45961.162843518519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45961.162843518519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45961.162843518519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45961.162843518519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45961.162843518519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45961.162843518519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45961.162843518519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45961.162843518519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45961.162843518519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45961.162843518519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45961.162843518519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45961.162843518519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45961.162843518519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45961.162843518519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45961.162843518519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45961.162843518519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45961.162843518519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45961.162843518519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45961.162843518519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45961.162843518519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45961.162843518519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45961.162843518519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45961.162843518519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45961.162843518519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45961.162843518519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45961.162843518519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45961.162843518519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45961.162843518519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45961.162843518519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45961.162843518519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45961.162843518519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45961.162843518519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45961.162843518519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45961.162843518519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45961.162843518519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45961.162843518519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45961.162843518519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45961.162843518519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45961.162843518519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45961.162843518519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45961.162843518519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45961.162843518519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45961.162843518519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45961.162843518519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45961.162843518519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45961.162843518519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45961.162843518519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45961.162843518519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45961.162843518519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45961.162843518519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45961.162843518519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45961.162843518519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45961.162843518519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45961.162843518519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45961.162843518519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45961.162843518519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45961.162843518519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45961.162843518519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45961.162843518519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45961.162843518519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45961.162843518519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45961.162843518519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45961.162843518519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45961.162843518519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45961.162843518519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45961.162843518519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45961.162843518519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45961.162843518519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45961.162843518519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45961.162843518519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45961.162843518519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45961.162843518519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45961.162843518519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45961.162843518519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45961.162843518519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45961.162843518519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45961.162843518519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45961.162843518519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45961.162843518519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45961.162843518519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45961.162843518519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45961.162843518519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45961.162843518519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45961.162843518519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45961.162843518519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45961.162843518519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45961.162843518519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45961.162843518519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45961.162843518519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45961.162843518519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45961.162843518519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45961.162843518519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45961.162843518519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45961.162843518519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45961.162843518519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45961.162843518519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45961.162843518519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45961.162843518519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45961.162843518519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45961.162843518519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45961.162843518519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45961.162843518519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45961.162843518519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45961.162843518519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45961.162843518519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45961.162843518519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45961.162843518519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45961.162843518519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45961.162843518519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45961.162843518519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45961.162843518519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45961.162843518519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45961.162843518519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45961.162843518519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45961.162843518519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45961.162843518519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45961.162843518519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45961.162843518519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45961.162843518519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45961.162843518519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45961.162843518519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45961.162843518519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45961.162843518519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45961.162843518519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45961.162843518519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45961.162843518519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257.68212592592317</v>
      </c>
      <c r="H2" s="99">
        <v>45703.474768518521</v>
      </c>
      <c r="I2" s="99" t="str">
        <f>IFERROR(VLOOKUP(D2,DB!A:F,6,0),"")</f>
        <v>SCECO</v>
      </c>
      <c r="J2" s="99" t="str">
        <f>IFERROR(VLOOKUP(D2,DB!A:G,7,0),"")</f>
        <v>Dead</v>
      </c>
      <c r="K2" s="101" t="s">
        <v>39110</v>
      </c>
      <c r="L2" s="94" t="str">
        <f>IFERROR(VLOOKUP(D2,DB!A:I,9,0),"")</f>
        <v>Latis</v>
      </c>
    </row>
    <row r="3" spans="1:16" ht="15" customHeight="1">
      <c r="A3" s="169" t="s">
        <v>39111</v>
      </c>
      <c r="B3" s="119" t="str">
        <f>IFERROR(VLOOKUP(D3,DB!A:K,11,0),"")</f>
        <v>R4</v>
      </c>
      <c r="C3" s="120">
        <v>1</v>
      </c>
      <c r="D3" s="94" t="s">
        <v>28974</v>
      </c>
      <c r="E3" s="98" t="s">
        <v>39021</v>
      </c>
      <c r="F3" s="123">
        <v>45960.96875</v>
      </c>
      <c r="G3" s="124">
        <f ca="1">IFERROR(NOW()-F3,"")</f>
        <v>0.19409351851936663</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7.9984722222434357E-2</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4</v>
      </c>
      <c r="D5" s="94" t="s">
        <v>34189</v>
      </c>
      <c r="E5" s="98" t="s">
        <v>39021</v>
      </c>
      <c r="F5" s="123">
        <v>45961.129050925927</v>
      </c>
      <c r="G5" s="124">
        <f ca="1">IFERROR(NOW()-F5,"")</f>
        <v>3.379259259236278E-2</v>
      </c>
      <c r="H5" s="123">
        <v>45961.115497685183</v>
      </c>
      <c r="I5" s="119" t="str">
        <f>IFERROR(VLOOKUP(D5,DB!A:F,6,0),"")</f>
        <v>Generator-SG</v>
      </c>
      <c r="J5" s="119" t="str">
        <f>IFERROR(VLOOKUP(D5,DB!A:G,7,0),"")</f>
        <v>Vandalized+Vandalized</v>
      </c>
      <c r="K5" s="125" t="s">
        <v>39116</v>
      </c>
      <c r="L5" s="121" t="str">
        <f>IFERROR(VLOOKUP(D5,DB!A:I,9,0),"")</f>
        <v>Latis</v>
      </c>
    </row>
    <row r="6" spans="1:16" ht="15" customHeight="1">
      <c r="A6" s="119"/>
      <c r="B6" s="119" t="str">
        <f>IFERROR(VLOOKUP(D6,DB!A:K,11,0),"")</f>
        <v/>
      </c>
      <c r="C6" s="120"/>
      <c r="D6" s="94"/>
      <c r="E6" s="98"/>
      <c r="F6" s="123"/>
      <c r="G6" s="124">
        <f ca="1">IFERROR(NOW()-F6,"")</f>
        <v>45961.162843518519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45961.162843518519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45961.162843518519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45961.162843518519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45961.162843518519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45961.162843518519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45961.162843518519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45961.162843518519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45961.162843518519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45961.162843518519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45961.162843518519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45961.162843518519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45961.162843518519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45961.162843518519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45961.162843518519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45961.162843518519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45961.162843518519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45961.162843518519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45961.162843518519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45961.162843518519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45961.162843518519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45961.162843518519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45961.162843518519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45961.162843518519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45961.162843518519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45961.162843518519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45961.162843518519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45961.162843518519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45961.162843518519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45961.162843518519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45961.162843518519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45961.162843518519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45961.162843518519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45961.162843518519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45961.162843518519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45961.162843518519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45961.162843518519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45961.162843518519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45961.162843518519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45961.162843518519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45961.162843518519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45961.162843518519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45961.162843518519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45961.162843518519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45961.162843518519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45961.162843518519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45961.162843518519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45961.162843518519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45961.162843518519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45961.162843518519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45961.162843518519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45961.162843518519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45961.162843518519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45961.162843518519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45961.162843518519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45961.162843518519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45961.162843518519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45961.162843518519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45961.162843518519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45961.162843518519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45961.162843518519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45961.162843518519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45961.162843518519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45961.162843518519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45961.162843518519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45961.162843518519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45961.162843518519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45961.162843518519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45961.162843518519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45961.162843518519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45961.162843518519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45961.162843518519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45961.162843518519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45961.162843518519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45961.162843518519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45961.162843518519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45961.162843518519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45961.162843518519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45961.162843518519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45961.162843518519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45961.162843518519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45961.162843518519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45961.162843518519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45961.162843518519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45961.162843518519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45961.162843518519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45961.162843518519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45961.162843518519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45961.162843518519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45961.162843518519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45961.162843518519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45961.162843518519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45961.162843518519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45961.162843518519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45961.162843518519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45961.162843518519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45961.162843518519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45961.162843518519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45961.162843518519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45961.162843518519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45961.162843518519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45961.162843518519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45961.162843518519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45961.162843518519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45961.162843518519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45961.162843518519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45961.162843518519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45961.162843518519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45961.162843518519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45961.162843518519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45961.162843518519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45961.162843518519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45961.162843518519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45961.162843518519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45961.162843518519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45961.162843518519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45961.162843518519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45961.162843518519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45961.162843518519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45961.162843518519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45961.162843518519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45961.162843518519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45961.162843518519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45961.162843518519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45961.162843518519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45961.162843518519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45961.162843518519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45961.162843518519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45961.162843518519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45961.162843518519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45961.162843518519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45961.162843518519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45961.162843518519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45961.162843518519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45961.162843518519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45961.162843518519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45961.162843518519</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45961.162843518519</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69.330783333331055</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34.97396620370273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12.501732407406962</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45961.162843518519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45961.162843518519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45961.162843518519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45961.162843518519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45961.162843518519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45961.162843518519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45961.162843518519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45961.162843518519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45961.162843518519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45961.162843518519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45961.162843518519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45961.162843518519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45961.162843518519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45961.162843518519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45961.162843518519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45961.162843518519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45961.162843518519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45961.162843518519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45961.162843518519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45961.162843518519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45961.162843518519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45961.162843518519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45961.162843518519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45961.162843518519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45961.162843518519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45961.162843518519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45961.162843518519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45961.162843518519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45961.162843518519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45961.162843518519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45961.162843518519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45961.162843518519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45961.162843518519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45961.162843518519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45961.162843518519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45961.162843518519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45961.162843518519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45961.162843518519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45961.162843518519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45961.162843518519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45961.162843518519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45961.162843518519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45961.162843518519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45961.162843518519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45961.162843518519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45961.162843518519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45961.162843518519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45961.162843518519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45961.162843518519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45961.162843518519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45961.162843518519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45961.162843518519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45961.162843518519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45961.162843518519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45961.162843518519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45961.162843518519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45961.162843518519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45961.162843518519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45961.162843518519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45961.162843518519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45961.162843518519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45961.162843518519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45961.162843518519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45961.162843518519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45961.162843518519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45961.162843518519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45961.162843518519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45961.162843518519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45961.162843518519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45961.162843518519</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45961.162843518519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45961.162843518519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45961.162843518519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45961.162843518519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45961.162843518519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45961.162843518519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45961.162843518519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45961.162843518519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45961.162843518519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45961.162843518519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45961.162843518519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45961.162843518519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45961.162843518519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45961.162843518519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45961.162843518519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45961.162843518519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45961.162843518519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45961.162843518519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45961.162843518519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45961.162843518519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45961.162843518519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45961.162843518519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45961.162843518519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45961.162843518519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45961.162843518519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45961.162843518519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45961.162843518519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45961.162843518519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45961.162843518519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45961.162843518519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45961.162843518519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45961.162843518519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45961.162843518519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45961.162843518519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45961.162843518519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45961.162843518519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45961.162843518519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45961.162843518519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45961.162843518519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45961.162843518519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45961.162843518519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45961.162843518519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45961.162843518519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45961.162843518519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45961.162843518519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45961.162843518519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45961.162843518519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45961.162843518519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45961.162843518519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45961.162843518519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45961.162843518519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45961.162843518519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45961.162843518519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45961.162843518519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45961.162843518519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45961.162843518519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45961.162843518519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45961.162843518519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45961.162843518519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45961.162843518519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45961.162843518519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45961.162843518519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45961.162843518519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45961.162843518519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45961.162843518519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45961.162843518519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45961.162843518519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45961.162843518519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45961.162843518519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45961.162843518519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45961.162843518519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45961.162843518519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45961.162843518519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45961.162843518519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45961.162843518519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45961.162843518519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45961.162843518519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45961.162843518519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45961.162843518519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45961.162843518519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45961.162843518519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45961.162843518519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45961.162843518519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45961.162843518519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45961.162843518519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45961.162843518519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45961.162843518519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45961.162843518519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45961.162843518519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45961.162843518519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45961.162843518519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45961.162843518519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45961.162843518519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45961.162843518519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45961.162843518519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45961.162843518519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45961.162843518519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45961.162843518519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45961.162843518519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45961.162843518519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45961.162843518519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45961.162843518519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45961.162843518519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45961.162843518519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45961.162843518519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45961.162843518519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45961.162843518519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45961.162843518519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45961.162843518519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45961.162843518519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45961.162843518519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45961.162843518519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45961.162843518519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45961.162843518519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45961.162843518519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45961.162843518519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45961.162843518519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45961.162843518519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45961.162843518519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45961.162843518519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45961.162843518519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45961.162843518519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45961.162843518519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45961.162843518519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45961.162843518519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45961.162843518519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45961.162843518519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45961.162843518519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45961.162843518519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45961.162843518519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45961.162843518519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45961.162843518519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45961.162843518519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45961.162843518519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45961.162843518519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45961.162843518519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45961.162843518519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45961.162843518519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45961.162843518519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45961.162843518519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45961.162843518519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45961.162843518519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45961.162843518519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45961.162843518519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45961.162843518519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45961.162843518519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45961.162843518519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45961.162843518519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45961.162843518519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45961.162843518519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45961.162843518519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45961.162843518519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45961.162843518519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45961.162843518519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45961.162843518519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45961.162843518519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45961.162843518519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45961.162843518519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45961.162843518519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45961.162843518519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45961.162843518519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45961.162843518519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45961.162843518519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45961.162843518519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45961.162843518519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45961.162843518519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45961.162843518519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45961.162843518519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45961.162843518519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45961.162843518519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45961.162843518519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45961.162843518519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45961.162843518519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45961.162843518519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45961.162843518519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45961.162843518519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45961.162843518519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45961.162843518519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45961.162843518519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45961.162843518519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45961.162843518519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45961.162843518519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45961.162843518519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45961.162843518519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45961.162843518519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45961.162843518519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45961.162843518519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45961.162843518519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45961.162843518519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45961.162843518519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45961.162843518519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45961.162843518519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45961.162843518519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45961.162843518519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45961.162843518519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45961.162843518519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45961.162843518519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45961.162843518519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45961.162843518519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45961.162843518519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45961.162843518519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45961.162843518519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45961.162843518519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45961.162843518519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45961.162843518519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45961.162843518519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45961.162843518519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45961.162843518519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45961.162843518519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45961.162843518519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45961.162843518519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45961.162843518519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45961.162843518519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45961.162843518519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45961.162843518519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45961.162843518519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45961.162843518519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45961.162843518519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45961.162843518519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45961.162843518519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45961.162843518519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45961.162843518519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45961.162843518519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45961.162843518519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45961.162843518519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45961.162843518519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45961.162843518519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45961.162843518519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45961.162843518519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45961.162843518519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45961.162843518519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45961.162843518519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45961.162843518519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45961.162843518519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45961.162843518519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45961.162843518519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45961.162843518519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45961.162843518519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45961.162843518519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45961.162843518519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45961.162843518519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45961.162843518519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45961.162843518519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45961.162843518519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45961.162843518519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45961.162843518519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45961.162843518519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45961.162843518519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45961.162843518519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45961.162843518519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45961.162843518519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45961.162843518519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45961.162843518519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45961.162843518519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45961.162843518519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45961.162843518519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45961.162843518519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45961.162843518519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45961.162843518519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45961.162843518519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45961.162843518519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45961.162843518519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45961.162843518519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45961.162843518519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45961.162843518519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45961.162843518519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45961.162843518519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45961.162843518519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45961.162843518519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45961.162843518519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45961.162843518519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45961.162843518519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45961.162843518519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45961.162843518519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45961.162843518519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45961.162843518519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45961.162843518519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45961.162843518519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45961.162843518519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45961.162843518519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45961.162843518519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45961.162843518519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45961.162843518519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45961.162843518519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45961.162843518519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45961.162843518519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45961.162843518519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45961.162843518519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45961.162843518519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45961.162843518519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45961.162843518519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45961.162843518519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45961.162843518519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45961.162843518519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45961.162843518519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45961.162843518519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45961.162843518519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45961.162843518519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45961.162843518519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45961.162843518519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45961.162843518519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45961.162843518519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45961.162843518519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45961.162843518519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45961.162843518519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45961.162843518519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45961.162843518519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45961.162843518519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45961.162843518519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45961.162843518519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45961.162843518519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45961.162843518519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45961.162843518519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45961.162843518519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45961.162843518519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45961.162843518519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45961.162843518519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45961.162843518519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45961.162843518519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45961.162843518519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45961.162843518519</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45961.162843518519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45961.162843518519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45961.162843518519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45961.162843518519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45961.162843518519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45961.162843518519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45961.162843518519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45961.162843518519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45961.162843518519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45961.162843518519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45961.162843518519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45961.162843518519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45961.162843518519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45961.162843518519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45961.162843518519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45961.162843518519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45961.162843518519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45961.162843518519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45961.162843518519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45961.162843518519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45961.162843518519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45961.162843518519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45961.162843518519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45961.162843518519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45961.162843518519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45961.162843518519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45961.162843518519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45961.162843518519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45961.162843518519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45961.162843518519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45961.162843518519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45961.162843518519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45961.162843518519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45961.162843518519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45961.162843518519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45961.162843518519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45961.162843518519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45961.162843518519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45961.162843518519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45961.162843518519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45961.162843518519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45961.162843518519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45961.162843518519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45961.162843518519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45961.162843518519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45961.162843518519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45961.162843518519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45961.162843518519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45961.162843518519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45961.162843518519</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2025-10-31T00:54:30Z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