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82" documentId="120_S{2AC9BD13-BADA-5192-A53E-5A8FF88502F6}" xr6:coauthVersionLast="47" xr6:coauthVersionMax="47" xr10:uidLastSave="{F5558B25-5C8C-4F22-93F4-860E846B3B4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<sst xmlns="http://schemas.openxmlformats.org/spreadsheetml/2006/main" count="180297" uniqueCount="39130">
  <si>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</si>
  <si>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</si>
  <si>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</si>
  <si>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</si>
  <si>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</si>
  <si>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</si>
  <si>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</si>
  <si>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</si>
  <si>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</si>
  <si>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</si>
  <si>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</si>
  <si>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</si>
  <si>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</si>
  <si>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</si>
  <si>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</si>
  <si>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</si>
  <si>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</si>
  <si>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</si>
  <si>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</si>
  <si>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</si>
  <si>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</si>
  <si>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</si>
  <si>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</si>
  <si>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</si>
  <si>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</si>
  <si>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</si>
  <si>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</si>
  <si>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</si>
  <si>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</si>
  <si>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</si>
  <si>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</si>
  <si>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</si>
  <si>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</si>
  <si>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</si>
  <si>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</si>
  <si>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</si>
  <si>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</si>
  <si>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</si>
  <si>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</si>
  <si>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</si>
  <si>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</si>
  <si>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</si>
  <si>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</si>
  <si>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</si>
  <si>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</si>
  <si>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</si>
  <si>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</si>
  <si>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</si>
  <si>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</si>
  <si>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</si>
  <si>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</si>
  <si>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</si>
  <si>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</si>
  <si>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</si>
  <si>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</si>
  <si>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</si>
  <si>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</si>
  <si>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</si>
  <si>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</si>
  <si>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</si>
  <si>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</si>
  <si>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</si>
  <si>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</si>
  <si>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</si>
  <si>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</si>
  <si>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</si>
  <si>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</si>
  <si>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</si>
  <si>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</si>
  <si>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</si>
  <si>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</si>
  <si>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</si>
  <si>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</si>
  <si>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</si>
  <si>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</si>
  <si>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</si>
  <si>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</si>
  <si>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</si>
  <si>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</si>
  <si>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</si>
  <si>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</si>
  <si>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</si>
  <si>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</si>
  <si>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</si>
  <si>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</si>
  <si>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</si>
  <si>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</si>
  <si>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</si>
  <si>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</si>
  <si>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</si>
  <si>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</si>
  <si>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</si>
  <si>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</si>
  <si>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</si>
  <si>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</si>
  <si>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</si>
  <si>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</si>
  <si>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</si>
  <si>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</si>
  <si>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</si>
  <si>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</si>
  <si>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</si>
  <si>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</si>
  <si>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</si>
  <si>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</si>
  <si>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</si>
  <si>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</si>
  <si>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</si>
  <si>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</si>
  <si>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</si>
  <si>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</si>
  <si>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</si>
  <si>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</si>
  <si>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</si>
  <si>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</si>
  <si>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</si>
  <si>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</si>
  <si>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</si>
  <si>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</si>
  <si>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</si>
  <si>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</si>
  <si>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</si>
  <si>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</si>
  <si>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</si>
  <si>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</si>
  <si>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</si>
  <si>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</si>
  <si>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</si>
  <si>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</si>
  <si>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</si>
  <si>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</si>
  <si>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</si>
  <si>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</si>
  <si>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</si>
  <si>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</si>
  <si>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</si>
  <si>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</si>
  <si>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</si>
  <si>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</si>
  <si>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</si>
  <si>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</si>
  <si>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</si>
  <si>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</si>
  <si>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</si>
  <si>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</si>
  <si>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</si>
  <si>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</si>
  <si>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</si>
  <si>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</si>
  <si>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</si>
  <si>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</si>
  <si>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</si>
  <si>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</si>
  <si>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</si>
  <si>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</si>
  <si>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</si>
  <si>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</si>
  <si>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</si>
  <si>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</si>
  <si>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</si>
  <si>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</si>
  <si>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</si>
  <si>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</si>
  <si>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</si>
  <si>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</si>
  <si>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</si>
  <si>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</si>
  <si>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</si>
  <si>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</si>
  <si>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</si>
  <si>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</si>
  <si>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</si>
  <si>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</si>
  <si>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</si>
  <si>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</si>
  <si>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</si>
  <si>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</si>
  <si>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</si>
  <si>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</si>
  <si>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</si>
  <si>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</si>
  <si>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</si>
  <si>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</si>
  <si>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</si>
  <si>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</si>
  <si>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</si>
  <si>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</si>
  <si>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</si>
  <si>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</si>
  <si>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</si>
  <si>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</si>
  <si>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</si>
  <si>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</si>
  <si>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</si>
  <si>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</si>
  <si>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</si>
  <si>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</si>
  <si>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</si>
  <si>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</si>
  <si>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</si>
  <si>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</si>
  <si>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</si>
  <si>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</si>
  <si>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</si>
  <si>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</si>
  <si>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</si>
  <si>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</si>
  <si>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</si>
  <si>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</si>
  <si>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</si>
  <si>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</si>
  <si>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</si>
  <si>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</si>
  <si>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</si>
  <si>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</si>
  <si>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</si>
  <si>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</si>
  <si>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</si>
  <si>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</si>
  <si>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</si>
  <si>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</si>
  <si>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</si>
  <si>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</si>
  <si>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</si>
  <si>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</si>
  <si>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</si>
  <si>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</si>
  <si>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</si>
  <si>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</si>
  <si>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</si>
  <si>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</si>
  <si>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</si>
  <si>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</si>
  <si>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</si>
  <si>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</si>
  <si>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</si>
  <si>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</si>
  <si>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</si>
  <si>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</si>
  <si>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</si>
  <si>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</si>
  <si>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</si>
  <si>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</si>
  <si>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</si>
  <si>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</si>
  <si>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</si>
  <si>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</si>
  <si>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</si>
  <si>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</si>
  <si>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</si>
  <si>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</si>
  <si>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</si>
  <si>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</si>
  <si>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</si>
  <si>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</si>
  <si>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</si>
  <si>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</si>
  <si>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</si>
  <si>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</si>
  <si>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</si>
  <si>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</si>
  <si>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</si>
  <si>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</si>
  <si>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</si>
  <si>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</si>
  <si>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</si>
  <si>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</si>
  <si>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</si>
  <si>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</si>
  <si>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</si>
  <si>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</si>
  <si>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</si>
  <si>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</si>
  <si>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</si>
  <si>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</si>
  <si>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</si>
  <si>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</si>
  <si>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</si>
  <si>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</si>
  <si>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</si>
  <si>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</si>
  <si>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</si>
  <si>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</si>
  <si>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</si>
  <si>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</si>
  <si>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</si>
  <si>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</si>
  <si>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</si>
  <si>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</si>
  <si>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</si>
  <si>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</si>
  <si>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</si>
  <si>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</si>
  <si>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</si>
  <si>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</si>
  <si>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</si>
  <si>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</si>
  <si>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</si>
  <si>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</si>
  <si>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</si>
  <si>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</si>
  <si>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</si>
  <si>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</si>
  <si>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</si>
  <si>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</si>
  <si>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</si>
  <si>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</si>
  <si>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</si>
  <si>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</si>
  <si>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</si>
  <si>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</si>
  <si>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</si>
  <si>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</si>
  <si>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</si>
  <si>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</si>
  <si>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</si>
  <si>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</si>
  <si>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</si>
  <si>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</si>
  <si>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</si>
  <si>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</si>
  <si>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</si>
  <si>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</si>
  <si>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</si>
  <si>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</si>
  <si>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</si>
  <si>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</si>
  <si>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</si>
  <si>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</si>
  <si>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</si>
  <si>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</si>
  <si>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</si>
  <si>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</si>
  <si>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</si>
  <si>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</si>
  <si>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</si>
  <si>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</si>
  <si>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</si>
  <si>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</si>
  <si>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</si>
  <si>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</si>
  <si>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</si>
  <si>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</si>
  <si>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</si>
  <si>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</si>
  <si>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</si>
  <si>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</si>
  <si>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</si>
  <si>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</si>
  <si>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</si>
  <si>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</si>
  <si>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</si>
  <si>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</si>
  <si>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</si>
  <si>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</si>
  <si>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</si>
  <si>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</si>
  <si>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</si>
  <si>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</si>
  <si>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</si>
  <si>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</si>
  <si>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</si>
  <si>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</si>
  <si>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</si>
  <si>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</si>
  <si>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</si>
  <si>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</si>
  <si>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</si>
  <si>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</si>
  <si>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</si>
  <si>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</si>
  <si>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</si>
  <si>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</si>
  <si>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</si>
  <si>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</si>
  <si>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</si>
  <si>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</si>
  <si>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</si>
  <si>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</si>
  <si>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</si>
  <si>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</si>
  <si>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</si>
  <si>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</si>
  <si>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</si>
  <si>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</si>
  <si>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</si>
  <si>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</si>
  <si>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</si>
  <si>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</si>
  <si>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</si>
  <si>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</si>
  <si>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</si>
  <si>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</si>
  <si>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</si>
  <si>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</si>
  <si>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</si>
  <si>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</si>
  <si>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</si>
  <si>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</si>
  <si>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</si>
  <si>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</si>
  <si>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</si>
  <si>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</si>
  <si>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</si>
  <si>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</si>
  <si>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</si>
  <si>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</si>
  <si>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</si>
  <si>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</si>
  <si>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</si>
  <si>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</si>
  <si>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</si>
  <si>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</si>
  <si>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</si>
  <si>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</si>
  <si>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</si>
  <si>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</si>
  <si>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</si>
  <si>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</si>
  <si>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</si>
  <si>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</si>
  <si>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</si>
  <si>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</si>
  <si>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</si>
  <si>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</si>
  <si>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</si>
  <si>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</si>
  <si>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</si>
  <si>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</si>
  <si>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</si>
  <si>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</si>
  <si>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</si>
  <si>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</si>
  <si>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</si>
  <si>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</si>
  <si>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</si>
  <si>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</si>
  <si>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</si>
  <si>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</si>
  <si>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</si>
  <si>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</si>
  <si>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</si>
  <si>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</si>
  <si>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</si>
  <si>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</si>
  <si>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</si>
  <si>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</si>
  <si>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</si>
  <si>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</si>
  <si>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</si>
  <si>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</si>
  <si>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</si>
  <si>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</si>
  <si>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</si>
  <si>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</si>
  <si>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</si>
  <si>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</si>
  <si>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</si>
  <si>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</si>
  <si>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</si>
  <si>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</si>
  <si>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</si>
  <si>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</si>
  <si>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</si>
  <si>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</si>
  <si>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</si>
  <si>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</si>
  <si>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</si>
  <si>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</si>
  <si>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</si>
  <si>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</si>
  <si>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</si>
  <si>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</si>
  <si>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</si>
  <si>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</si>
  <si>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</si>
  <si>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</si>
  <si>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</si>
  <si>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</si>
  <si>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</si>
  <si>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</si>
  <si>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</si>
  <si>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</si>
  <si>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</si>
  <si>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</si>
  <si>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</si>
  <si>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</si>
  <si>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</si>
  <si>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</si>
  <si>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</si>
  <si>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</si>
  <si>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</si>
  <si>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</si>
  <si>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</si>
  <si>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</si>
  <si>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</si>
  <si>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</si>
  <si>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</si>
  <si>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</si>
  <si>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</si>
  <si>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</si>
  <si>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</si>
  <si>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</si>
  <si>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</si>
  <si>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</si>
  <si>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</si>
  <si>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</si>
  <si>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</si>
  <si>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</si>
  <si>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</si>
  <si>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</si>
  <si>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</si>
  <si>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</si>
  <si>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</si>
  <si>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</si>
  <si>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</si>
  <si>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</si>
  <si>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</si>
  <si>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</si>
  <si>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</si>
  <si>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</si>
  <si>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</si>
  <si>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</si>
  <si>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</si>
  <si>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</si>
  <si>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</si>
  <si>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</si>
  <si>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</si>
  <si>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</si>
  <si>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</si>
  <si>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</si>
  <si>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</si>
  <si>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</si>
  <si>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</si>
  <si>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</si>
  <si>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</si>
  <si>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</si>
  <si>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</si>
  <si>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</si>
  <si>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</si>
  <si>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</si>
  <si>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</si>
  <si>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</si>
  <si>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</si>
  <si>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</si>
  <si>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</si>
  <si>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</si>
  <si>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</si>
  <si>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</si>
  <si>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</si>
  <si>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</si>
  <si>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</si>
  <si>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</si>
  <si>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</si>
  <si>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</si>
  <si>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</si>
  <si>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</si>
  <si>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</si>
  <si>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</si>
  <si>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</si>
  <si>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</si>
  <si>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</si>
  <si>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</si>
  <si>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</si>
  <si>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</si>
  <si>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</si>
  <si>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</si>
  <si>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</si>
  <si>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</si>
  <si>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</si>
  <si>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</si>
  <si>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</si>
  <si>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</si>
  <si>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</si>
  <si>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</si>
  <si>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</si>
  <si>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</si>
  <si>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</si>
  <si>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</si>
  <si>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</si>
  <si>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</si>
  <si>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</si>
  <si>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</si>
  <si>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</si>
  <si>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</si>
  <si>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</si>
  <si>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</si>
  <si>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</si>
  <si>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</si>
  <si>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</si>
  <si>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</si>
  <si>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</si>
  <si>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</si>
  <si>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</si>
  <si>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</si>
  <si>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</si>
  <si>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</si>
  <si>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</si>
  <si>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</si>
  <si>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</si>
  <si>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</si>
  <si>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</si>
  <si>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</si>
  <si>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</si>
  <si>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</si>
  <si>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</si>
  <si>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</si>
  <si>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</si>
  <si>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</si>
  <si>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</si>
  <si>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</si>
  <si>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</si>
  <si>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</si>
  <si>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</si>
  <si>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</si>
  <si>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</si>
  <si>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</si>
  <si>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</si>
  <si>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</si>
  <si>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</si>
  <si>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</si>
  <si>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</si>
  <si>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</si>
  <si>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</si>
  <si>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</si>
  <si>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</si>
  <si>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</si>
  <si>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</si>
  <si>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</si>
  <si>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</si>
  <si>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</si>
  <si>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</si>
  <si>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</si>
  <si>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</si>
  <si>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</si>
  <si>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</si>
  <si>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</si>
  <si>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</si>
  <si>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</si>
  <si>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</si>
  <si>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</si>
  <si>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</si>
  <si>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</si>
  <si>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</si>
  <si>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</si>
  <si>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</si>
  <si>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</si>
  <si>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</si>
  <si>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</si>
  <si>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</si>
  <si>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</si>
  <si>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</si>
  <si>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</si>
  <si>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</si>
  <si>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</si>
  <si>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</si>
  <si>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</si>
  <si>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</si>
  <si>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</si>
  <si>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</si>
  <si>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</si>
  <si>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</si>
  <si>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</si>
  <si>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</si>
  <si>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</si>
  <si>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</si>
  <si>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</si>
  <si>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</si>
  <si>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</si>
  <si>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</si>
  <si>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</si>
  <si>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</si>
  <si>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</si>
  <si>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</si>
  <si>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</si>
  <si>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</si>
  <si>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</si>
  <si>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</si>
  <si>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</si>
  <si>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</si>
  <si>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</si>
  <si>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</si>
  <si>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</si>
  <si>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</si>
  <si>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</si>
  <si>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</si>
  <si>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</si>
  <si>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</si>
  <si>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</si>
  <si>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</si>
  <si>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</si>
  <si>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</si>
  <si>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</si>
  <si>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</si>
  <si>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</si>
  <si>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</si>
  <si>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</si>
  <si>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</si>
  <si>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</si>
  <si>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</si>
  <si>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</si>
  <si>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</si>
  <si>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</si>
  <si>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</si>
  <si>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</si>
  <si>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</si>
  <si>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</si>
  <si>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</si>
  <si>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</si>
  <si>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</si>
  <si>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</si>
  <si>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</si>
  <si>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</si>
  <si>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</si>
  <si>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</si>
  <si>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</si>
  <si>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</si>
  <si>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</si>
  <si>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</si>
  <si>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</si>
  <si>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</si>
  <si>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</si>
  <si>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</si>
  <si>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</si>
  <si>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</si>
  <si>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</si>
  <si>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</si>
  <si>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</si>
  <si>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</si>
  <si>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</si>
  <si>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</si>
  <si>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</si>
  <si>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</si>
  <si>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</si>
  <si>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</si>
  <si>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</si>
  <si>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</si>
  <si>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</si>
  <si>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</si>
  <si>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</si>
  <si>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</si>
  <si>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</si>
  <si>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</si>
  <si>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</si>
  <si>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</si>
  <si>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</si>
  <si>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</si>
  <si>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</si>
  <si>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</si>
  <si>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</si>
  <si>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</si>
  <si>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</si>
  <si>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</si>
  <si>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</si>
  <si>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</si>
  <si>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</si>
  <si>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</si>
  <si>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</si>
  <si>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</si>
  <si>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</si>
  <si>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</si>
  <si>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</si>
  <si>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</si>
  <si>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</si>
  <si>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</si>
  <si>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</si>
  <si>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</si>
  <si>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</si>
  <si>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</si>
  <si>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</si>
  <si>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</si>
  <si>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</si>
  <si>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</si>
  <si>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</si>
  <si>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</si>
  <si>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</si>
  <si>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</si>
  <si>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</si>
  <si>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</si>
  <si>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</si>
  <si>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</si>
  <si>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</si>
  <si>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</si>
  <si>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</si>
  <si>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</si>
  <si>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</si>
  <si>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</si>
  <si>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</si>
  <si>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</si>
  <si>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</si>
  <si>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</si>
  <si>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</si>
  <si>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</si>
  <si>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</si>
  <si>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</si>
  <si>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</si>
  <si>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</si>
  <si>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</si>
  <si>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</si>
  <si>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</si>
  <si>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</si>
  <si>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</si>
  <si>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</si>
  <si>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</si>
  <si>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</si>
  <si>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</si>
  <si>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</si>
  <si>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</si>
  <si>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</si>
  <si>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</si>
  <si>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</si>
  <si>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</si>
  <si>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</si>
  <si>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</si>
  <si>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</si>
  <si>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</si>
  <si>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</si>
  <si>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</si>
  <si>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</si>
  <si>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</si>
  <si>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</si>
  <si>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</si>
  <si>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</si>
  <si>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</si>
  <si>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</si>
  <si>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</si>
  <si>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</si>
  <si>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</si>
  <si>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</si>
  <si>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</si>
  <si>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</si>
  <si>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</si>
  <si>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</si>
  <si>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</si>
  <si>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</si>
  <si>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</si>
  <si>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</si>
  <si>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</si>
  <si>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</si>
  <si>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</si>
  <si>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</si>
  <si>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</si>
  <si>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</si>
  <si>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</si>
  <si>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</si>
  <si>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</si>
  <si>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</si>
  <si>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</si>
  <si>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</si>
  <si>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</si>
  <si>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</si>
  <si>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</si>
  <si>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</si>
  <si>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</si>
  <si>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</si>
  <si>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</si>
  <si>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</si>
  <si>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</si>
  <si>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</si>
  <si>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</si>
  <si>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</si>
  <si>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</si>
  <si>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</si>
  <si>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</si>
  <si>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</si>
  <si>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</si>
  <si>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</si>
  <si>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</si>
  <si>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</si>
  <si>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</si>
  <si>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</si>
  <si>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</si>
  <si>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</si>
  <si>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</si>
  <si>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</si>
  <si>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</si>
  <si>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</si>
  <si>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</si>
  <si>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</si>
  <si>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</si>
  <si>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</si>
  <si>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</si>
  <si>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</si>
  <si>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</si>
  <si>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</si>
  <si>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</si>
  <si>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</si>
  <si>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</si>
  <si>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</si>
  <si>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</si>
  <si>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</si>
  <si>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</si>
  <si>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</si>
  <si>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</si>
  <si>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</si>
  <si>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</si>
  <si>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</si>
  <si>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</si>
  <si>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</si>
  <si>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</si>
  <si>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</si>
  <si>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</si>
  <si>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</si>
  <si>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</si>
  <si>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</si>
  <si>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</si>
  <si>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</si>
  <si>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</si>
  <si>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</si>
  <si>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</si>
  <si>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</si>
  <si>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</si>
  <si>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</si>
  <si>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</si>
  <si>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</si>
  <si>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</si>
  <si>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</si>
  <si>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</si>
  <si>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</si>
  <si>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</si>
  <si>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</si>
  <si>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</si>
  <si>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</si>
  <si>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</si>
  <si>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</si>
  <si>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</si>
  <si>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</si>
  <si>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</si>
  <si>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</si>
  <si>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</si>
  <si>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</si>
  <si>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</si>
  <si>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</si>
  <si>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</si>
  <si>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</si>
  <si>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</si>
  <si>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</si>
  <si>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</si>
  <si>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</si>
  <si>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</si>
  <si>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</si>
  <si>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</si>
  <si>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</si>
  <si>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</si>
  <si>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</si>
  <si>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</si>
  <si>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</si>
  <si>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</si>
  <si>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</si>
  <si>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</si>
  <si>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</si>
  <si>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</si>
  <si>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</si>
  <si>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</si>
  <si>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</si>
  <si>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</si>
  <si>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</si>
  <si>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</si>
  <si>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</si>
  <si>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</si>
  <si>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</si>
  <si>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</si>
  <si>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</si>
  <si>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</si>
  <si>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</si>
  <si>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</si>
  <si>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</si>
  <si>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</si>
  <si>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</si>
  <si>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</si>
  <si>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</si>
  <si>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</si>
  <si>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</si>
  <si>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</si>
  <si>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</si>
  <si>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</si>
  <si>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</si>
  <si>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</si>
  <si>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</si>
  <si>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</si>
  <si>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</si>
  <si>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</si>
  <si>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</si>
  <si>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</si>
  <si>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</si>
  <si>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</si>
  <si>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</si>
  <si>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</si>
  <si>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</si>
  <si>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</si>
  <si>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</si>
  <si>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</si>
  <si>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</si>
  <si>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</si>
  <si>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</si>
  <si>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</si>
  <si>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</si>
  <si>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</si>
  <si>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</si>
  <si>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</si>
  <si>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</si>
  <si>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</si>
  <si>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</si>
  <si>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</si>
  <si>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</si>
  <si>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</si>
  <si>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</si>
  <si>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</si>
  <si>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</si>
  <si>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</si>
  <si>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</si>
  <si>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</si>
  <si>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</si>
  <si>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</si>
  <si>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</si>
  <si>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</si>
  <si>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</si>
  <si>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</si>
  <si>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</si>
  <si>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</si>
  <si>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</si>
  <si>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</si>
  <si>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</si>
  <si>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</si>
  <si>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</si>
  <si>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</si>
  <si>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</si>
  <si>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</si>
  <si>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</si>
  <si>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</si>
  <si>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</si>
  <si>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</si>
  <si>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</si>
  <si>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</si>
  <si>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</si>
  <si>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</si>
  <si>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</si>
  <si>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</si>
  <si>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</si>
  <si>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</si>
  <si>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</si>
  <si>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</si>
  <si>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</si>
  <si>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</si>
  <si>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</si>
  <si>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</si>
  <si>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</si>
  <si>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</si>
  <si>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</si>
  <si>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</si>
  <si>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</si>
  <si>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</si>
  <si>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</si>
  <si>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</si>
  <si>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</si>
  <si>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</si>
  <si>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</si>
  <si>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</si>
  <si>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</si>
  <si>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</si>
  <si>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</si>
  <si>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</si>
  <si>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</si>
  <si>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</si>
  <si>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</si>
  <si>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</si>
  <si>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</si>
  <si>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</si>
  <si>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</si>
  <si>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</si>
  <si>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</si>
  <si>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</si>
  <si>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</si>
  <si>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</si>
  <si>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</si>
  <si>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</si>
  <si>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</si>
  <si>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</si>
  <si>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</si>
  <si>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</si>
  <si>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</si>
  <si>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</si>
  <si>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</si>
  <si>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</si>
  <si>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</si>
  <si>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</si>
  <si>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</si>
  <si>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</si>
  <si>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</si>
  <si>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</si>
  <si>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</si>
  <si>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</si>
  <si>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</si>
  <si>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</si>
  <si>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</si>
  <si>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</si>
  <si>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</si>
  <si>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</si>
  <si>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</si>
  <si>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</si>
  <si>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</si>
  <si>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</si>
  <si>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</si>
  <si>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</si>
  <si>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</si>
  <si>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</si>
  <si>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</si>
  <si>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</si>
  <si>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</si>
  <si>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</si>
  <si>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</si>
  <si>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</si>
  <si>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</si>
  <si>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</si>
  <si>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</si>
  <si>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</si>
  <si>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</si>
  <si>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</si>
  <si>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</si>
  <si>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</si>
  <si>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</si>
  <si>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</si>
  <si>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</si>
  <si>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</si>
  <si>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</si>
  <si>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</si>
  <si>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</si>
  <si>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</si>
  <si>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</si>
  <si>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</si>
  <si>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</si>
  <si>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</si>
  <si>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</si>
  <si>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</si>
  <si>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</si>
  <si>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</si>
  <si>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</si>
  <si>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</si>
  <si>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</si>
  <si>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</si>
  <si>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</si>
  <si>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</si>
  <si>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</si>
  <si>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</si>
  <si>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</si>
  <si>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</si>
  <si>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</si>
  <si>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</si>
  <si>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</si>
  <si>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</si>
  <si>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</si>
  <si>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</si>
  <si>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</si>
  <si>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</si>
  <si>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</si>
  <si>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</si>
  <si>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</si>
  <si>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</si>
  <si>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</si>
  <si>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</si>
  <si>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</si>
  <si>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</si>
  <si>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</si>
  <si>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</si>
  <si>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</si>
  <si>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</si>
  <si>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</si>
  <si>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</si>
  <si>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</si>
  <si>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</si>
  <si>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</si>
  <si>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</si>
  <si>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</si>
  <si>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</si>
  <si>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</si>
  <si>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</si>
  <si>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</si>
  <si>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</si>
  <si>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</si>
  <si>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</si>
  <si>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</si>
  <si>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</si>
  <si>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</si>
  <si>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</si>
  <si>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</si>
  <si>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</si>
  <si>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</si>
  <si>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</si>
  <si>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</si>
  <si>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</si>
  <si>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</si>
  <si>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</si>
  <si>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</si>
  <si>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</si>
  <si>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</si>
  <si>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</si>
  <si>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</si>
  <si>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</si>
  <si>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</si>
  <si>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</si>
  <si>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</si>
  <si>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</si>
  <si>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</si>
  <si>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</si>
  <si>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</si>
  <si>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</si>
  <si>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</si>
  <si>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</si>
  <si>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</si>
  <si>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</si>
  <si>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</si>
  <si>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</si>
  <si>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</si>
  <si>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</si>
  <si>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</si>
  <si>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</si>
  <si>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</si>
  <si>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</si>
  <si>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</si>
  <si>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</si>
  <si>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</si>
  <si>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</si>
  <si>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</si>
  <si>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</si>
  <si>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</si>
  <si>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</si>
  <si>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</si>
  <si>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</si>
  <si>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</si>
  <si>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</si>
  <si>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</si>
  <si>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</si>
  <si>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</si>
  <si>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</si>
  <si>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</si>
  <si>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</si>
  <si>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</si>
  <si>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</si>
  <si>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</si>
  <si>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</si>
  <si>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</si>
  <si>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</si>
  <si>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</si>
  <si>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</si>
  <si>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</si>
  <si>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</si>
  <si>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</si>
  <si>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</si>
  <si>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</si>
  <si>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</si>
  <si>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</si>
  <si>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</si>
  <si>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</si>
  <si>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</si>
  <si>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</si>
  <si>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</si>
  <si>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</si>
  <si>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</si>
  <si>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</si>
  <si>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</si>
  <si>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</si>
  <si>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</si>
  <si>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</si>
  <si>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</si>
  <si>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</si>
  <si>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</si>
  <si>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</si>
  <si>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</si>
  <si>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</si>
  <si>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</si>
  <si>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</si>
  <si>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</si>
  <si>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</si>
  <si>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</si>
  <si>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</si>
  <si>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</si>
  <si>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</si>
  <si>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</si>
  <si>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</si>
  <si>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</si>
  <si>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</si>
  <si>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</si>
  <si>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</si>
  <si>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</si>
  <si>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</si>
  <si>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</si>
  <si>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</si>
  <si>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</si>
  <si>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</si>
  <si>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</si>
  <si>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</si>
  <si>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</si>
  <si>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</si>
  <si>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</si>
  <si>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</si>
  <si>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</si>
  <si>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</si>
  <si>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</si>
  <si>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</si>
  <si>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</si>
  <si>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</si>
  <si>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</si>
  <si>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</si>
  <si>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</si>
  <si>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</si>
  <si>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</si>
  <si>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</si>
  <si>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</si>
  <si>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</si>
  <si>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</si>
  <si>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</si>
  <si>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</si>
  <si>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</si>
  <si>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</si>
  <si>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</si>
  <si>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</si>
  <si>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</si>
  <si>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</si>
  <si>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</si>
  <si>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</si>
  <si>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</si>
  <si>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</si>
  <si>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</si>
  <si>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</si>
  <si>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</si>
  <si>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</si>
  <si>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</si>
  <si>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</si>
  <si>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</si>
  <si>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</si>
  <si>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</si>
  <si>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</si>
  <si>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</si>
  <si>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</si>
  <si>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</si>
  <si>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</si>
  <si>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</si>
  <si>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</si>
  <si>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</si>
  <si>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</si>
  <si>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</si>
  <si>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</si>
  <si>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</si>
  <si>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</si>
  <si>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</si>
  <si>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</si>
  <si>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</si>
  <si>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</si>
  <si>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</si>
  <si>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</si>
  <si>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</si>
  <si>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</si>
  <si>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</si>
  <si>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</si>
  <si>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</si>
  <si>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</si>
  <si>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</si>
  <si>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</si>
  <si>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</si>
  <si>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</si>
  <si>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</si>
  <si>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</si>
  <si>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</si>
  <si>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</si>
  <si>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</si>
  <si>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</si>
  <si>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</si>
  <si>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</si>
  <si>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</si>
  <si>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</si>
  <si>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</si>
  <si>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</si>
  <si>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</si>
  <si>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</si>
  <si>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</si>
  <si>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</si>
  <si>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</si>
  <si>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</si>
  <si>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</si>
  <si>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</si>
  <si>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</si>
  <si>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</si>
  <si>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</si>
  <si>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</si>
  <si>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</si>
  <si>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</si>
  <si>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</si>
  <si>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</si>
  <si>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</si>
  <si>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</si>
  <si>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</si>
  <si>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</si>
  <si>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</si>
  <si>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</si>
  <si>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</si>
  <si>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</si>
  <si>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</si>
  <si>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</si>
  <si>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</si>
  <si>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</si>
  <si>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</si>
  <si>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</si>
  <si>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</si>
  <si>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</si>
  <si>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</si>
  <si>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</si>
  <si>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</si>
  <si>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</si>
  <si>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</si>
  <si>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</si>
  <si>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</si>
  <si>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</si>
  <si>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</si>
  <si>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</si>
  <si>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</si>
  <si>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</si>
  <si>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</si>
  <si>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</si>
  <si>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</si>
  <si>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</si>
  <si>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</si>
  <si>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</si>
  <si>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</si>
  <si>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</si>
  <si>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</si>
  <si>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</si>
  <si>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</si>
  <si>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</si>
  <si>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</si>
  <si>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</si>
  <si>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</si>
  <si>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</si>
  <si>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</si>
  <si>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</si>
  <si>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</si>
  <si>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</si>
  <si>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</si>
  <si>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</si>
  <si>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</si>
  <si>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</si>
  <si>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</si>
  <si>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</si>
  <si>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</si>
  <si>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</si>
  <si>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</si>
  <si>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</si>
  <si>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</si>
  <si>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</si>
  <si>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</si>
  <si>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</si>
  <si>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</si>
  <si>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</si>
  <si>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</si>
  <si>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</si>
  <si>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</si>
  <si>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</si>
  <si>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</si>
  <si>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</si>
  <si>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</si>
  <si>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</si>
  <si>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</si>
  <si>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</si>
  <si>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</si>
  <si>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</si>
  <si>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</si>
  <si>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</si>
  <si>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</si>
  <si>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</si>
  <si>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</si>
  <si>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</si>
  <si>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</si>
  <si>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</si>
  <si>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</si>
  <si>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</si>
  <si>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</si>
  <si>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</si>
  <si>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</si>
  <si>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</si>
  <si>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</si>
  <si>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</si>
  <si>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</si>
  <si>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</si>
  <si>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</si>
  <si>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</si>
  <si>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</si>
  <si>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</si>
  <si>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</si>
  <si>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</si>
  <si>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</si>
  <si>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</si>
  <si>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</si>
  <si>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</si>
  <si>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</si>
  <si>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</si>
  <si>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</si>
  <si>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</si>
  <si>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</si>
  <si>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</si>
  <si>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</si>
  <si>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</si>
  <si>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</si>
  <si>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</si>
  <si>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</si>
  <si>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</si>
  <si>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</si>
  <si>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</si>
  <si>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</si>
  <si>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</si>
  <si>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</si>
  <si>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</si>
  <si>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</si>
  <si>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</si>
  <si>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</si>
  <si>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</si>
  <si>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</si>
  <si>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</si>
  <si>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</si>
  <si>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</si>
  <si>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</si>
  <si>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</si>
  <si>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</si>
  <si>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</si>
  <si>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</si>
  <si>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</si>
  <si>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</si>
  <si>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</si>
  <si>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</si>
  <si>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</si>
  <si>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</si>
  <si>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</si>
  <si>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</si>
  <si>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</si>
  <si>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</si>
  <si>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</si>
  <si>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</si>
  <si>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</si>
  <si>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</si>
  <si>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</si>
  <si>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</si>
  <si>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</si>
  <si>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</si>
  <si>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</si>
  <si>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</si>
  <si>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</si>
  <si>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</si>
  <si>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</si>
  <si>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</si>
  <si>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</si>
  <si>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</si>
  <si>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</si>
  <si>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</si>
  <si>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</si>
  <si>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</si>
  <si>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</si>
  <si>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</si>
  <si>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</si>
  <si>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</si>
  <si>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</si>
  <si>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</si>
  <si>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</si>
  <si>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</si>
  <si>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</si>
  <si>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</si>
  <si>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</si>
  <si>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</si>
  <si>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</si>
  <si>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</si>
  <si>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</si>
  <si>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</si>
  <si>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</si>
  <si>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</si>
  <si>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</si>
  <si>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</si>
  <si>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</si>
  <si>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</si>
  <si>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</si>
  <si>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</si>
  <si>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</si>
  <si>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</si>
  <si>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</si>
  <si>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</si>
  <si>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</si>
  <si>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</si>
  <si>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</si>
  <si>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</si>
  <si>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</si>
  <si>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</si>
  <si>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</si>
  <si>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</si>
  <si>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</si>
  <si>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</si>
  <si>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</si>
  <si>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</si>
  <si>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</si>
  <si>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</si>
  <si>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</si>
  <si>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</si>
  <si>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</si>
  <si>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</si>
  <si>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</si>
  <si>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</si>
  <si>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</si>
  <si>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</si>
  <si>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</si>
  <si>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</si>
  <si>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</si>
  <si>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</si>
  <si>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</si>
  <si>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</si>
  <si>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</si>
  <si>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</si>
  <si>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</si>
  <si>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</si>
  <si>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</si>
  <si>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</si>
  <si>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</si>
  <si>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</si>
  <si>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</si>
  <si>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</si>
  <si>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</si>
  <si>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</si>
  <si>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</si>
  <si>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</si>
  <si>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</si>
  <si>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</si>
  <si>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</si>
  <si>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</si>
  <si>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</si>
  <si>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</si>
  <si>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</si>
  <si>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</si>
  <si>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</si>
  <si>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</si>
  <si>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</si>
  <si>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</si>
  <si>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</si>
  <si>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</si>
  <si>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</si>
  <si>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</si>
  <si>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</si>
  <si>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</si>
  <si>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</si>
  <si>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</si>
  <si>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</si>
  <si>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</si>
  <si>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</si>
  <si>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</si>
  <si>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</si>
  <si>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</si>
  <si>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</si>
  <si>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</si>
  <si>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</si>
  <si>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</si>
  <si>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</si>
  <si>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</si>
  <si>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</si>
  <si>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</si>
  <si>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</si>
  <si>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</si>
  <si>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</si>
  <si>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</si>
  <si>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</si>
  <si>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</si>
  <si>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</si>
  <si>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</si>
  <si>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</si>
  <si>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</si>
  <si>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</si>
  <si>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</si>
  <si>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</si>
  <si>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</si>
  <si>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</si>
  <si>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</si>
  <si>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</si>
  <si>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</si>
  <si>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</si>
  <si>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</si>
  <si>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</si>
  <si>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</si>
  <si>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</si>
  <si>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</si>
  <si>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</si>
  <si>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</si>
  <si>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</si>
  <si>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</si>
  <si>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</si>
  <si>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</si>
  <si>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</si>
  <si>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</si>
  <si>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</si>
  <si>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</si>
  <si>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</si>
  <si>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</si>
  <si>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</si>
  <si>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</si>
  <si>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</si>
  <si>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</si>
  <si>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</si>
  <si>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</si>
  <si>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</si>
  <si>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</si>
  <si>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</si>
  <si>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</si>
  <si>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</si>
  <si>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</si>
  <si>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</si>
  <si>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</si>
  <si>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</si>
  <si>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</si>
  <si>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</si>
  <si>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</si>
  <si>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</si>
  <si>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</si>
  <si>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</si>
  <si>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</si>
  <si>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</si>
  <si>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</si>
  <si>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</si>
  <si>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</si>
  <si>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</si>
  <si>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</si>
  <si>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</si>
  <si>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</si>
  <si>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</si>
  <si>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</si>
  <si>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</si>
  <si>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</si>
  <si>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</si>
  <si>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</si>
  <si>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</si>
  <si>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</si>
  <si>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</si>
  <si>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</si>
  <si>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</si>
  <si>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</si>
  <si>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</si>
  <si>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</si>
  <si>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</si>
  <si>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</si>
  <si>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</si>
  <si>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</si>
  <si>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</si>
  <si>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</si>
  <si>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</si>
  <si>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</si>
  <si>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</si>
  <si>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</si>
  <si>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</si>
  <si>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</si>
  <si>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</si>
  <si>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</si>
  <si>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</si>
  <si>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</si>
  <si>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</si>
  <si>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</si>
  <si>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</si>
  <si>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</si>
  <si>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</si>
  <si>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</si>
  <si>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</si>
  <si>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</si>
  <si>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</si>
  <si>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</si>
  <si>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</si>
  <si>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</si>
  <si>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</si>
  <si>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</si>
  <si>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</si>
  <si>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</si>
  <si>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</si>
  <si>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</si>
  <si>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</si>
  <si>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</si>
  <si>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</si>
  <si>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</si>
  <si>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</si>
  <si>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</si>
  <si>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</si>
  <si>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</si>
  <si>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</si>
  <si>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</si>
  <si>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</si>
  <si>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</si>
  <si>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</si>
  <si>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</si>
  <si>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</si>
  <si>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</si>
  <si>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</si>
  <si>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</si>
  <si>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</si>
  <si>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</si>
  <si>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</si>
  <si>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</si>
  <si>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</si>
  <si>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</si>
  <si>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</si>
  <si>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</si>
  <si>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</si>
  <si>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</si>
  <si>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</si>
  <si>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</si>
  <si>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</si>
  <si>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</si>
  <si>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</si>
  <si>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</si>
  <si>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</si>
  <si>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</si>
  <si>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</si>
  <si>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</si>
  <si>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</si>
  <si>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</si>
  <si>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</si>
  <si>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</si>
  <si>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</si>
  <si>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</si>
  <si>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</si>
  <si>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</si>
  <si>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</si>
  <si>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</si>
  <si>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</si>
  <si>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</si>
  <si>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</si>
  <si>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</si>
  <si>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</si>
  <si>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</si>
  <si>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</si>
  <si>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</si>
  <si>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</si>
  <si>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</si>
  <si>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</si>
  <si>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</si>
  <si>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</si>
  <si>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</si>
  <si>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</si>
  <si>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</si>
  <si>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</si>
  <si>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</si>
  <si>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</si>
  <si>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</si>
  <si>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</si>
  <si>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</si>
  <si>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</si>
  <si>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</si>
  <si>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</si>
  <si>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</si>
  <si>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</si>
  <si>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</si>
  <si>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</si>
  <si>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</si>
  <si>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</si>
  <si>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</si>
  <si>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</si>
  <si>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</si>
  <si>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</si>
  <si>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</si>
  <si>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</si>
  <si>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</si>
  <si>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</si>
  <si>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</si>
  <si>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</si>
  <si>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</si>
  <si>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</si>
  <si>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</si>
  <si>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</si>
  <si>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</si>
  <si>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</si>
  <si>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</si>
  <si>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</si>
  <si>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</si>
  <si>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</si>
  <si>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</si>
  <si>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</si>
  <si>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</si>
  <si>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</si>
  <si>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</si>
  <si>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</si>
  <si>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</si>
  <si>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</si>
  <si>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</si>
  <si>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</si>
  <si>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</si>
  <si>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</si>
  <si>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</si>
  <si>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</si>
  <si>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</si>
  <si>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</si>
  <si>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</si>
  <si>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</si>
  <si>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</si>
  <si>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</si>
  <si>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</si>
  <si>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</si>
  <si>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</si>
  <si>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</si>
  <si>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</si>
  <si>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</si>
  <si>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</si>
  <si>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</si>
  <si>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</si>
  <si>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</si>
  <si>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</si>
  <si>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</si>
  <si>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</si>
  <si>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</si>
  <si>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</si>
  <si>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</si>
  <si>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</si>
  <si>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</si>
  <si>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</si>
  <si>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</si>
  <si>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</si>
  <si>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</si>
  <si>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</si>
  <si>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</si>
  <si>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</si>
  <si>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</si>
  <si>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</si>
  <si>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</si>
  <si>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</si>
  <si>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</si>
  <si>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</si>
  <si>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</si>
  <si>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</si>
  <si>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</si>
  <si>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</si>
  <si>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</si>
  <si>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</si>
  <si>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</si>
  <si>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</si>
  <si>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</si>
  <si>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</si>
  <si>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</si>
  <si>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</si>
  <si>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</si>
  <si>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</si>
  <si>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</si>
  <si>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</si>
  <si>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</si>
  <si>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</si>
  <si>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</si>
  <si>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</si>
  <si>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</si>
  <si>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</si>
  <si>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</si>
  <si>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</si>
  <si>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</si>
  <si>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</si>
  <si>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</si>
  <si>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</si>
  <si>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</si>
  <si>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</si>
  <si>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</si>
  <si>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</si>
  <si>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</si>
  <si>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</si>
  <si>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</si>
  <si>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</si>
  <si>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</si>
  <si>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</si>
  <si>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</si>
  <si>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</si>
  <si>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</si>
  <si>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</si>
  <si>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</si>
  <si>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</si>
  <si>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</si>
  <si>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</si>
  <si>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</si>
  <si>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</si>
  <si>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</si>
  <si>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</si>
  <si>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</si>
  <si>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</si>
  <si>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</si>
  <si>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</si>
  <si>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</si>
  <si>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</si>
  <si>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</si>
  <si>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</si>
  <si>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</si>
  <si>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</si>
  <si>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</si>
  <si>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</si>
  <si>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</si>
  <si>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</si>
  <si>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</si>
  <si>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</si>
  <si>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</si>
  <si>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</si>
  <si>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</si>
  <si>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</si>
  <si>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</si>
  <si>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</si>
  <si>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</si>
  <si>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</si>
  <si>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</si>
  <si>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</si>
  <si>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</si>
  <si>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</si>
  <si>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</si>
  <si>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</si>
  <si>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</si>
  <si>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</si>
  <si>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</si>
  <si>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</si>
  <si>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</si>
  <si>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</si>
  <si>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</si>
  <si>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</si>
  <si>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</si>
  <si>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</si>
  <si>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</si>
  <si>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</si>
  <si>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</si>
  <si>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</si>
  <si>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</si>
  <si>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</si>
  <si>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</si>
  <si>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</si>
  <si>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</si>
  <si>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</si>
  <si>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</si>
  <si>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</si>
  <si>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</si>
  <si>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</si>
  <si>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</si>
  <si>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</si>
  <si>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</si>
  <si>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</si>
  <si>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</si>
  <si>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</si>
  <si>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</si>
  <si>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</si>
  <si>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</si>
  <si>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</si>
  <si>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</si>
  <si>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</si>
  <si>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</si>
  <si>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</si>
  <si>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</si>
  <si>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</si>
  <si>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</si>
  <si>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</si>
  <si>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</si>
  <si>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</si>
  <si>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</si>
  <si>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</si>
  <si>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</si>
  <si>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</si>
  <si>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</si>
  <si>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</si>
  <si>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</si>
  <si>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</si>
  <si>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</si>
  <si>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</si>
  <si>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</si>
  <si>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</si>
  <si>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</si>
  <si>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</si>
  <si>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</si>
  <si>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</si>
  <si>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</si>
  <si>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</si>
  <si>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</si>
  <si>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</si>
  <si>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</si>
  <si>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</si>
  <si>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</si>
  <si>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</si>
  <si>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</si>
  <si>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</si>
  <si>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</si>
  <si>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</si>
  <si>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</si>
  <si>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</si>
  <si>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</si>
  <si>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</si>
  <si>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</si>
  <si>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</si>
  <si>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</si>
  <si>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</si>
  <si>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</si>
  <si>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</si>
  <si>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</si>
  <si>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</si>
  <si>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</si>
  <si>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</si>
  <si>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</si>
  <si>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</si>
  <si>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</si>
  <si>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</si>
  <si>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</si>
  <si>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</si>
  <si>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</si>
  <si>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</si>
  <si>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</si>
  <si>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</si>
  <si>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</si>
  <si>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</si>
  <si>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</si>
  <si>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</si>
  <si>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</si>
  <si>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</si>
  <si>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</si>
  <si>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</si>
  <si>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</si>
  <si>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</si>
  <si>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</si>
  <si>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</si>
  <si>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</si>
  <si>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</si>
  <si>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</si>
  <si>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</si>
  <si>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</si>
  <si>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</si>
  <si>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</si>
  <si>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</si>
  <si>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</si>
  <si>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</si>
  <si>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</si>
  <si>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</si>
  <si>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</si>
  <si>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</si>
  <si>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</si>
  <si>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</si>
  <si>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</si>
  <si>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</si>
  <si>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</si>
  <si>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</si>
  <si>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</si>
  <si>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</si>
  <si>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</si>
  <si>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</si>
  <si>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</si>
  <si>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</si>
  <si>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</si>
  <si>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</si>
  <si>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</si>
  <si>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</si>
  <si>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</si>
  <si>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</si>
  <si>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</si>
  <si>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</si>
  <si>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</si>
  <si>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</si>
  <si>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</si>
  <si>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</si>
  <si>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</si>
  <si>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</si>
  <si>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</si>
  <si>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</si>
  <si>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</si>
  <si>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</si>
  <si>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</si>
  <si>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</si>
  <si>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</si>
  <si>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</si>
  <si>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</si>
  <si>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</si>
  <si>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</si>
  <si>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</si>
  <si>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</si>
  <si>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</si>
  <si>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</si>
  <si>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</si>
  <si>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</si>
  <si>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</si>
  <si>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</si>
  <si>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</si>
  <si>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</si>
  <si>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</si>
  <si>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</si>
  <si>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</si>
  <si>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</si>
  <si>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</si>
  <si>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</si>
  <si>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</si>
  <si>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</si>
  <si>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</si>
  <si>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</si>
  <si>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</si>
  <si>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</si>
  <si>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</si>
  <si>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</si>
  <si>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</si>
  <si>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</si>
  <si>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</si>
  <si>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</si>
  <si>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</si>
  <si>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</si>
  <si>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</si>
  <si>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</si>
  <si>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</si>
  <si>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</si>
  <si>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</si>
  <si>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</si>
  <si>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</si>
  <si>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</si>
  <si>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</si>
  <si>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</si>
  <si>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</si>
  <si>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</si>
  <si>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</si>
  <si>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</si>
  <si>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</si>
  <si>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</si>
  <si>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</si>
  <si>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</si>
  <si>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</si>
  <si>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</si>
  <si>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</si>
  <si>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</si>
  <si>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</si>
  <si>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</si>
  <si>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</si>
  <si>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</si>
  <si>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</si>
  <si>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</si>
  <si>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</si>
  <si>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</si>
  <si>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</si>
  <si>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</si>
  <si>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</si>
  <si>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</si>
  <si>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</si>
  <si>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</si>
  <si>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</si>
  <si>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</si>
  <si>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</si>
  <si>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</si>
  <si>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</si>
  <si>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</si>
  <si>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</si>
  <si>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</si>
  <si>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</si>
  <si>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</si>
  <si>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</si>
  <si>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</si>
  <si>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</si>
  <si>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</si>
  <si>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</si>
  <si>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</si>
  <si>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</si>
  <si>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</si>
  <si>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</si>
  <si>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</si>
  <si>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</si>
  <si>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</si>
  <si>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</si>
  <si>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</si>
  <si>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</si>
  <si>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</si>
  <si>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</si>
  <si>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</si>
  <si>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</si>
  <si>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</si>
  <si>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</si>
  <si>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</si>
  <si>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</si>
  <si>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</si>
  <si>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</si>
  <si>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</si>
  <si>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</si>
  <si>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</si>
  <si>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</si>
  <si>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</si>
  <si>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</si>
  <si>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</si>
  <si>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</si>
  <si>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</si>
  <si>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</si>
  <si>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</si>
  <si>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</si>
  <si>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</si>
  <si>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</si>
  <si>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</si>
  <si>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</si>
  <si>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</si>
  <si>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</si>
  <si>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</si>
  <si>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</si>
  <si>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</si>
  <si>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</si>
  <si>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</si>
  <si>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</si>
  <si>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</si>
  <si>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</si>
  <si>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</si>
  <si>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</si>
  <si>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</si>
  <si>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</si>
  <si>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</si>
  <si>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</si>
  <si>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</si>
  <si>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</si>
  <si>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</si>
  <si>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</si>
  <si>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</si>
  <si>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</si>
  <si>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</si>
  <si>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</si>
  <si>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</si>
  <si>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</si>
  <si>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</si>
  <si>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</si>
  <si>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</si>
  <si>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</si>
  <si>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</si>
  <si>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</si>
  <si>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</si>
  <si>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</si>
  <si>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</si>
  <si>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</si>
  <si>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</si>
  <si>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</si>
  <si>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</si>
  <si>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</si>
  <si>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</si>
  <si>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</si>
  <si>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</si>
  <si>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</si>
  <si>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</si>
  <si>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</si>
  <si>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</si>
  <si>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</si>
  <si>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</si>
  <si>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</si>
  <si>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</si>
  <si>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</si>
  <si>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</si>
  <si>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</si>
  <si>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</si>
  <si>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</si>
  <si>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</si>
  <si>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</si>
  <si>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</si>
  <si>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</si>
  <si>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</si>
  <si>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</si>
  <si>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</si>
  <si>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</si>
  <si>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</si>
  <si>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</si>
  <si>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</si>
  <si>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</si>
  <si>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</si>
  <si>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</si>
  <si>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</si>
  <si>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</si>
  <si>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</si>
  <si>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</si>
  <si>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</si>
  <si>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</si>
  <si>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</si>
  <si>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</si>
  <si>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</si>
  <si>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</si>
  <si>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</si>
  <si>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</si>
  <si>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</si>
  <si>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</si>
  <si>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</si>
  <si>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</si>
  <si>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</si>
  <si>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</si>
  <si>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</si>
  <si>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</si>
  <si>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</si>
  <si>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</si>
  <si>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</si>
  <si>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</si>
  <si>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</si>
  <si>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</si>
  <si>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</si>
  <si>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</si>
  <si>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</si>
  <si>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</si>
  <si>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</si>
  <si>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</si>
  <si>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</si>
  <si>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</si>
  <si>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</si>
  <si>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</si>
  <si>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</si>
  <si>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</si>
  <si>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</si>
  <si>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</si>
  <si>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</si>
  <si>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</si>
  <si>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</si>
  <si>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</si>
  <si>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</si>
  <si>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</si>
  <si>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</si>
  <si>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</si>
  <si>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</si>
  <si>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</si>
  <si>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</si>
  <si>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</si>
  <si>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</si>
  <si>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</si>
  <si>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</si>
  <si>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</si>
  <si>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</si>
  <si>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</si>
  <si>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</si>
  <si>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</si>
  <si>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</si>
  <si>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</si>
  <si>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</si>
  <si>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</si>
  <si>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</si>
  <si>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</si>
  <si>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</si>
  <si>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</si>
  <si>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</si>
  <si>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</si>
  <si>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</si>
  <si>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</si>
  <si>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</si>
  <si>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</si>
  <si>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</si>
  <si>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</si>
  <si>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</si>
  <si>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</si>
  <si>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</si>
  <si>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</si>
  <si>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</si>
  <si>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</si>
  <si>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</si>
  <si>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</si>
  <si>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</si>
  <si>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</si>
  <si>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</si>
  <si>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</si>
  <si>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</si>
  <si>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</si>
  <si>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</si>
  <si>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</si>
  <si>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</si>
  <si>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</si>
  <si>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</si>
  <si>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</si>
  <si>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</si>
  <si>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</si>
  <si>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</si>
  <si>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</si>
  <si>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</si>
  <si>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</si>
  <si>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</si>
  <si>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</si>
  <si>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</si>
  <si>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</si>
  <si>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</si>
  <si>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</si>
  <si>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</si>
  <si>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</si>
  <si>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</si>
  <si>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</si>
  <si>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</si>
  <si>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</si>
  <si>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</si>
  <si>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</si>
  <si>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</si>
  <si>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</si>
  <si>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</si>
  <si>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</si>
  <si>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</si>
  <si>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</si>
  <si>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</si>
  <si>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</si>
  <si>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</si>
  <si>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</si>
  <si>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</si>
  <si>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</si>
  <si>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</si>
  <si>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</si>
  <si>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</si>
  <si>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</si>
  <si>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</si>
  <si>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</si>
  <si>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</si>
  <si>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</si>
  <si>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</si>
  <si>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</si>
  <si>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</si>
  <si>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</si>
  <si>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</si>
  <si>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</si>
  <si>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</si>
  <si>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</si>
  <si>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</si>
  <si>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</si>
  <si>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</si>
  <si>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</si>
  <si>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</si>
  <si>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</si>
  <si>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</si>
  <si>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</si>
  <si>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</si>
  <si>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</si>
  <si>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</si>
  <si>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</si>
  <si>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</si>
  <si>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</si>
  <si>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</si>
  <si>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</si>
  <si>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</si>
  <si>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</si>
  <si>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</si>
  <si>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</si>
  <si>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</si>
  <si>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</si>
  <si>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</si>
  <si>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</si>
  <si>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</si>
  <si>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</si>
  <si>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</si>
  <si>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</si>
  <si>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</si>
  <si>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</si>
  <si>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</si>
  <si>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</si>
  <si>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</si>
  <si>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</si>
  <si>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</si>
  <si>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</si>
  <si>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</si>
  <si>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</si>
  <si>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</si>
  <si>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</si>
  <si>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</si>
  <si>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</si>
  <si>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</si>
  <si>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</si>
  <si>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</si>
  <si>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</si>
  <si>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</si>
  <si>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</si>
  <si>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</si>
  <si>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</si>
  <si>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</si>
  <si>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</si>
  <si>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</si>
  <si>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</si>
  <si>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</si>
  <si>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</si>
  <si>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</si>
  <si>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</si>
  <si>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</si>
  <si>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</si>
  <si>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</si>
  <si>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</si>
  <si>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</si>
  <si>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</si>
  <si>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</si>
  <si>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</si>
  <si>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</si>
  <si>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</si>
  <si>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</si>
  <si>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</si>
  <si>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</si>
  <si>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</si>
  <si>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</si>
  <si>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</si>
  <si>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</si>
  <si>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</si>
  <si>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</si>
  <si>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</si>
  <si>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</si>
  <si>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</si>
  <si>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</si>
  <si>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</si>
  <si>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</si>
  <si>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</si>
  <si>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</si>
  <si>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</si>
  <si>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</si>
  <si>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</si>
  <si>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</si>
  <si>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</si>
  <si>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</si>
  <si>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</si>
  <si>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</si>
  <si>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</si>
  <si>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</si>
  <si>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</si>
  <si>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</si>
  <si>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</si>
  <si>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</si>
  <si>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</si>
  <si>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</si>
  <si>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</si>
  <si>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</si>
  <si>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</si>
  <si>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</si>
  <si>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</si>
  <si>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</si>
  <si>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</si>
  <si>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</si>
  <si>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</si>
  <si>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</si>
  <si>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</si>
  <si>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</si>
  <si>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</si>
  <si>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</si>
  <si>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</si>
  <si>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</si>
  <si>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</si>
  <si>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</si>
  <si>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</si>
  <si>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</si>
  <si>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</si>
  <si>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</si>
  <si>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</si>
  <si>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</si>
  <si>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</si>
  <si>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</si>
  <si>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</si>
  <si>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</si>
  <si>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</si>
  <si>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</si>
  <si>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</si>
  <si>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</si>
  <si>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</si>
  <si>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</si>
  <si>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</si>
  <si>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</si>
  <si>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</si>
  <si>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</si>
  <si>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</si>
  <si>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</si>
  <si>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</si>
  <si>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</si>
  <si>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</si>
  <si>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</si>
  <si>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</si>
  <si>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</si>
  <si>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</si>
  <si>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</si>
  <si>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</si>
  <si>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</si>
  <si>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</si>
  <si>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</si>
  <si>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</si>
  <si>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</si>
  <si>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</si>
  <si>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</si>
  <si>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</si>
  <si>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</si>
  <si>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</si>
  <si>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</si>
  <si>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</si>
  <si>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</si>
  <si>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</si>
  <si>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</si>
  <si>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</si>
  <si>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</si>
  <si>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</si>
  <si>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</si>
  <si>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</si>
  <si>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</si>
  <si>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</si>
  <si>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</si>
  <si>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</si>
  <si>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</si>
  <si>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</si>
  <si>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</si>
  <si>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</si>
  <si>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</si>
  <si>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</si>
  <si>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</si>
  <si>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</si>
  <si>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</si>
  <si>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</si>
  <si>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</si>
  <si>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</si>
  <si>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</si>
  <si>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</si>
  <si>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</si>
  <si>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</si>
  <si>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</si>
  <si>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</si>
  <si>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</si>
  <si>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</si>
  <si>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</si>
  <si>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</si>
  <si>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</si>
  <si>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</si>
  <si>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</si>
  <si>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</si>
  <si>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</si>
  <si>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</si>
  <si>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</si>
  <si>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</si>
  <si>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</si>
  <si>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</si>
  <si>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</si>
  <si>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</si>
  <si>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</si>
  <si>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</si>
  <si>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</si>
  <si>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</si>
  <si>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</si>
  <si>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</si>
  <si>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</si>
  <si>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</si>
  <si>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</si>
  <si>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</si>
  <si>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</si>
  <si>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</si>
  <si>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</si>
  <si>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</si>
  <si>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</si>
  <si>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</si>
  <si>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</si>
  <si>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</si>
  <si>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</si>
  <si>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</si>
  <si>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</si>
  <si>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</si>
  <si>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</si>
  <si>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</si>
  <si>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</si>
  <si>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</si>
  <si>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</si>
  <si>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</si>
  <si>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</si>
  <si>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</si>
  <si>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</si>
  <si>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</si>
  <si>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</si>
  <si>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</si>
  <si>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</si>
  <si>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</si>
  <si>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</si>
  <si>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</si>
  <si>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</si>
  <si>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</si>
  <si>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</si>
  <si>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</si>
  <si>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</si>
  <si>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</si>
  <si>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</si>
  <si>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</si>
  <si>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</si>
  <si>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</si>
  <si>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</si>
  <si>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</si>
  <si>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</si>
  <si>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</si>
  <si>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</si>
  <si>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</si>
  <si>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</si>
  <si>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</si>
  <si>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</si>
  <si>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</si>
  <si>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</si>
  <si>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</si>
  <si>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</si>
  <si>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</si>
  <si>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</si>
  <si>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</si>
  <si>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</si>
  <si>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</si>
  <si>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</si>
  <si>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</si>
  <si>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</si>
  <si>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</si>
  <si>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</si>
  <si>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</si>
  <si>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</si>
  <si>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</si>
  <si>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</si>
  <si>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</si>
  <si>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</si>
  <si>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</si>
  <si>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</si>
  <si>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</si>
  <si>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</si>
  <si>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</si>
  <si>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</si>
  <si>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</si>
  <si>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</si>
  <si>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</si>
  <si>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</si>
  <si>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</si>
  <si>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</si>
  <si>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</si>
  <si>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</si>
  <si>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</si>
  <si>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</si>
  <si>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</si>
  <si>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</si>
  <si>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</si>
  <si>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</si>
  <si>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</si>
  <si>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</si>
  <si>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</si>
  <si>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</si>
  <si>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</si>
  <si>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</si>
  <si>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</si>
  <si>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</si>
  <si>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</si>
  <si>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</si>
  <si>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</si>
  <si>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</si>
  <si>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</si>
  <si>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</si>
  <si>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</si>
  <si>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</si>
  <si>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</si>
  <si>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</si>
  <si>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</si>
  <si>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</si>
  <si>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</si>
  <si>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</si>
  <si>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</si>
  <si>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</si>
  <si>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</si>
  <si>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</si>
  <si>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</si>
  <si>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</si>
  <si>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</si>
  <si>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</si>
  <si>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</si>
  <si>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</si>
  <si>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</si>
  <si>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</si>
  <si>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</si>
  <si>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</si>
  <si>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</si>
  <si>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</si>
  <si>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</si>
  <si>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</si>
  <si>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</si>
  <si>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</si>
  <si>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</si>
  <si>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</si>
  <si>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</si>
  <si>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</si>
  <si>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</si>
  <si>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</si>
  <si>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</si>
  <si>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</si>
  <si>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</si>
  <si>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</si>
  <si>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</si>
  <si>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</si>
  <si>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</si>
  <si>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</si>
  <si>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</si>
  <si>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</si>
  <si>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</si>
  <si>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</si>
  <si>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</si>
  <si>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</si>
  <si>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</si>
  <si>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</si>
  <si>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</si>
  <si>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</si>
  <si>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</si>
  <si>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</si>
  <si>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</si>
  <si>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</si>
  <si>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</si>
  <si>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</si>
  <si>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</si>
  <si>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</si>
  <si>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</si>
  <si>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</si>
  <si>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</si>
  <si>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</si>
  <si>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</si>
  <si>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</si>
  <si>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</si>
  <si>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</si>
  <si>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</si>
  <si>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</si>
  <si>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</si>
  <si>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</si>
  <si>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</si>
  <si>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</si>
  <si>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</si>
  <si>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</si>
  <si>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</si>
  <si>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</si>
  <si>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</si>
  <si>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</si>
  <si>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</si>
  <si>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</si>
  <si>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</si>
  <si>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</si>
  <si>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</si>
  <si>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</si>
  <si>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</si>
  <si>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</si>
  <si>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</si>
  <si>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</si>
  <si>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</si>
  <si>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</si>
  <si>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</si>
  <si>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</si>
  <si>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</si>
  <si>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</si>
  <si>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</si>
  <si>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</si>
  <si>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</si>
  <si>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</si>
  <si>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</si>
  <si>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</si>
  <si>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</si>
  <si>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</si>
  <si>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</si>
  <si>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</si>
  <si>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</si>
  <si>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</si>
  <si>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</si>
  <si>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</si>
  <si>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</si>
  <si>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</si>
  <si>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</si>
  <si>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</si>
  <si>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</si>
  <si>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</si>
  <si>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</si>
  <si>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</si>
  <si>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</si>
  <si>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</si>
  <si>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</si>
  <si>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</si>
  <si>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</si>
  <si>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</si>
  <si>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</si>
  <si>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</si>
  <si>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</si>
  <si>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</si>
  <si>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</si>
  <si>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</si>
  <si>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</si>
  <si>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</si>
  <si>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</si>
  <si>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</si>
  <si>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</si>
  <si>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</si>
  <si>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</si>
  <si>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</si>
  <si>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</si>
  <si>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</si>
  <si>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</si>
  <si>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</si>
  <si>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</si>
  <si>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</si>
  <si>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</si>
  <si>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</si>
  <si>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</si>
  <si>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</si>
  <si>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</si>
  <si>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</si>
  <si>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</si>
  <si>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</si>
  <si>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</si>
  <si>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</si>
  <si>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</si>
  <si>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</si>
  <si>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</si>
  <si>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</si>
  <si>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</si>
  <si>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</si>
  <si>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</si>
  <si>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</si>
  <si>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</si>
  <si>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</si>
  <si>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</si>
  <si>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</si>
  <si>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</si>
  <si>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</si>
  <si>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</si>
  <si>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</si>
  <si>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</si>
  <si>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</si>
  <si>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</si>
  <si>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</si>
  <si>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</si>
  <si>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</si>
  <si>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</si>
  <si>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</si>
  <si>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</si>
  <si>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</si>
  <si>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</si>
  <si>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</si>
  <si>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</si>
  <si>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</si>
  <si>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</si>
  <si>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</si>
  <si>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</si>
  <si>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</si>
  <si>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</si>
  <si>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</si>
  <si>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</si>
  <si>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</si>
  <si>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</si>
  <si>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</si>
  <si>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</si>
  <si>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</si>
  <si>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</si>
  <si>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</si>
  <si>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</si>
  <si>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</si>
  <si>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</si>
  <si>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</si>
  <si>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</si>
  <si>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</si>
  <si>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</si>
  <si>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</si>
  <si>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</si>
  <si>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</si>
  <si>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</si>
  <si>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</si>
  <si>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</si>
  <si>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</si>
  <si>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</si>
  <si>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</si>
  <si>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</si>
  <si>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</si>
  <si>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</si>
  <si>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</si>
  <si>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</si>
  <si>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</si>
  <si>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</si>
  <si>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</si>
  <si>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</si>
  <si>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</si>
  <si>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</si>
  <si>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</si>
  <si>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</si>
  <si>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</si>
  <si>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</si>
  <si>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</si>
  <si>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</si>
  <si>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</si>
  <si>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</si>
  <si>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</si>
  <si>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</si>
  <si>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</si>
  <si>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</si>
  <si>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</si>
  <si>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</si>
  <si>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</si>
  <si>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</si>
  <si>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</si>
  <si>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</si>
  <si>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</si>
  <si>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</si>
  <si>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</si>
  <si>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</si>
  <si>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</si>
  <si>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</si>
  <si>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</si>
  <si>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</si>
  <si>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</si>
  <si>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</si>
  <si>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</si>
  <si>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</si>
  <si>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</si>
  <si>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</si>
  <si>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</si>
  <si>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</si>
  <si>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</si>
  <si>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</si>
  <si>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</si>
  <si>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</si>
  <si>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</si>
  <si>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</si>
  <si>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</si>
  <si>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</si>
  <si>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</si>
  <si>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</si>
  <si>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</si>
  <si>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</si>
  <si>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</si>
  <si>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</si>
  <si>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</si>
  <si>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</si>
  <si>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</si>
  <si>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</si>
  <si>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</si>
  <si>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</si>
  <si>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</si>
  <si>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</si>
  <si>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</si>
  <si>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</si>
  <si>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</si>
  <si>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</si>
  <si>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</si>
  <si>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</si>
  <si>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</si>
  <si>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</si>
  <si>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</si>
  <si>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</si>
  <si>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</si>
  <si>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</si>
  <si>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</si>
  <si>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</si>
  <si>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</si>
  <si>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</si>
  <si>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</si>
  <si>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</si>
  <si>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</si>
  <si>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</si>
  <si>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</si>
  <si>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</si>
  <si>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</si>
  <si>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</si>
  <si>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</si>
  <si>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</si>
  <si>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</si>
  <si>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</si>
  <si>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</si>
  <si>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</si>
  <si>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</si>
  <si>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</si>
  <si>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</si>
  <si>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</si>
  <si>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</si>
  <si>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</si>
  <si>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</si>
  <si>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</si>
  <si>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</si>
  <si>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</si>
  <si>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</si>
  <si>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</si>
  <si>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</si>
  <si>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</si>
  <si>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</si>
  <si>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</si>
  <si>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</si>
  <si>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</si>
  <si>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</si>
  <si>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</si>
  <si>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</si>
  <si>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</si>
  <si>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</si>
  <si>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</si>
  <si>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</si>
  <si>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</si>
  <si>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</si>
  <si>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</si>
  <si>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</si>
  <si>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</si>
  <si>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</si>
  <si>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</si>
  <si>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</si>
  <si>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</si>
  <si>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</si>
  <si>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</si>
  <si>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</si>
  <si>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</si>
  <si>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</si>
  <si>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</si>
  <si>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</si>
  <si>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</si>
  <si>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</si>
  <si>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</si>
  <si>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</si>
  <si>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</si>
  <si>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</si>
  <si>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</si>
  <si>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</si>
  <si>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</si>
  <si>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</si>
  <si>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</si>
  <si>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</si>
  <si>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</si>
  <si>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</si>
  <si>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</si>
  <si>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</si>
  <si>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</si>
  <si>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</si>
  <si>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</si>
  <si>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</si>
  <si>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</si>
  <si>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</si>
  <si>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</si>
  <si>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</si>
  <si>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</si>
  <si>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</si>
  <si>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</si>
  <si>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</si>
  <si>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</si>
  <si>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</si>
  <si>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</si>
  <si>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</si>
  <si>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</si>
  <si>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</si>
  <si>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</si>
  <si>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</si>
  <si>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</si>
  <si>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</si>
  <si>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</si>
  <si>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</si>
  <si>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</si>
  <si>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</si>
  <si>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</si>
  <si>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</si>
  <si>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</si>
  <si>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</si>
  <si>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</si>
  <si>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</si>
  <si>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</si>
  <si>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</si>
  <si>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</si>
  <si>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</si>
  <si>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</si>
  <si>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</si>
  <si>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</si>
  <si>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</si>
  <si>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</si>
  <si>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</si>
  <si>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</si>
  <si>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</si>
  <si>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</si>
  <si>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</si>
  <si>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</si>
  <si>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</si>
  <si>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</si>
  <si>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</si>
  <si>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</si>
  <si>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</si>
  <si>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</si>
  <si>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</si>
  <si>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</si>
  <si>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</si>
  <si>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</si>
  <si>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</si>
  <si>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</si>
  <si>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</si>
  <si>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</si>
  <si>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</si>
  <si>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</si>
  <si>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</si>
  <si>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</si>
  <si>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</si>
  <si>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</si>
  <si>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</si>
  <si>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</si>
  <si>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</si>
  <si>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</si>
  <si>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</si>
  <si>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</si>
  <si>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</si>
  <si>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</si>
  <si>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</si>
  <si>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</si>
  <si>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</si>
  <si>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</si>
  <si>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</si>
  <si>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</si>
  <si>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</si>
  <si>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</si>
  <si>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</si>
  <si>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</si>
  <si>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</si>
  <si>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</si>
  <si>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</si>
  <si>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</si>
  <si>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</si>
  <si>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</si>
  <si>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</si>
  <si>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</si>
  <si>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</si>
  <si>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</si>
  <si>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</si>
  <si>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</si>
  <si>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</si>
  <si>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</si>
  <si>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</si>
  <si>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</si>
  <si>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</si>
  <si>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</si>
  <si>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</si>
  <si>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</si>
  <si>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</si>
  <si>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</si>
  <si>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</si>
  <si>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</si>
  <si>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</si>
  <si>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</si>
  <si>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</si>
  <si>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</si>
  <si>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</si>
  <si>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</si>
  <si>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</si>
  <si>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</si>
  <si>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</si>
  <si>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</si>
  <si>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</si>
  <si>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</si>
  <si>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</si>
  <si>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</si>
  <si>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</si>
  <si>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</si>
  <si>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</si>
  <si>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</si>
  <si>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</si>
  <si>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</si>
  <si>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</si>
  <si>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</si>
  <si>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</si>
  <si>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</si>
  <si>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</si>
  <si>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</si>
  <si>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</si>
  <si>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</si>
  <si>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</si>
  <si>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</si>
  <si>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</si>
  <si>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</si>
  <si>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</si>
  <si>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</si>
  <si>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</si>
  <si>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</si>
  <si>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</si>
  <si>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</si>
  <si>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</si>
  <si>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</si>
  <si>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</si>
  <si>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</si>
  <si>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</si>
  <si>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</si>
  <si>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</si>
  <si>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</si>
  <si>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</si>
  <si>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</si>
  <si>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</si>
  <si>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</si>
  <si>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</si>
  <si>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</si>
  <si>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</si>
  <si>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</si>
  <si>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</si>
  <si>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</si>
  <si>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</si>
  <si>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</si>
  <si>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</si>
  <si>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</si>
  <si>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</si>
  <si>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</si>
  <si>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</si>
  <si>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</si>
  <si>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</si>
  <si>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</si>
  <si>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</si>
  <si>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</si>
  <si>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</si>
  <si>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</si>
  <si>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</si>
  <si>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</si>
  <si>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</si>
  <si>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</si>
  <si>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</si>
  <si>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</si>
  <si>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</si>
  <si>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</si>
  <si>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</si>
  <si>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</si>
  <si>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</si>
  <si>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</si>
  <si>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</si>
  <si>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</si>
  <si>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</si>
  <si>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</si>
  <si>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</si>
  <si>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</si>
  <si>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</si>
  <si>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</si>
  <si>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</si>
  <si>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</si>
  <si>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</si>
  <si>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</si>
  <si>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</si>
  <si>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</si>
  <si>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</si>
  <si>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</si>
  <si>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</si>
  <si>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</si>
  <si>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</si>
  <si>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</si>
  <si>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</si>
  <si>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</si>
  <si>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</si>
  <si>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</si>
  <si>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</si>
  <si>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</si>
  <si>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</si>
  <si>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</si>
  <si>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</si>
  <si>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</si>
  <si>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</si>
  <si>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</si>
  <si>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</si>
  <si>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</si>
  <si>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</si>
  <si>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</si>
  <si>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</si>
  <si>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</si>
  <si>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</si>
  <si>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</si>
  <si>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</si>
  <si>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</si>
  <si>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</si>
  <si>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</si>
  <si>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</si>
  <si>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</si>
  <si>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</si>
  <si>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</si>
  <si>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</si>
  <si>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</si>
  <si>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</si>
  <si>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</si>
  <si>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</si>
  <si>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</si>
  <si>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</si>
  <si>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</si>
  <si>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</si>
  <si>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</si>
  <si>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</si>
  <si>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</si>
  <si>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</si>
  <si>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</si>
  <si>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</si>
  <si>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</si>
  <si>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</si>
  <si>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</si>
  <si>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</si>
  <si>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</si>
  <si>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</si>
  <si>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</si>
  <si>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</si>
  <si>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</si>
  <si>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</si>
  <si>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</si>
  <si>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</si>
  <si>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</si>
  <si>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</si>
  <si>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</si>
  <si>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</si>
  <si>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</si>
  <si>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</si>
  <si>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</si>
  <si>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</si>
  <si>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</si>
  <si>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</si>
  <si>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</si>
  <si>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</si>
  <si>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</si>
  <si>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</si>
  <si>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</si>
  <si>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</si>
  <si>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</si>
  <si>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</si>
  <si>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</si>
  <si>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</si>
  <si>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</si>
  <si>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</si>
  <si>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</si>
  <si>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</si>
  <si>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</si>
  <si>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</si>
  <si>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</si>
  <si>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</si>
  <si>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</si>
  <si>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</si>
  <si>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</si>
  <si>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</si>
  <si>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</si>
  <si>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</si>
  <si>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</si>
  <si>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</si>
  <si>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</si>
  <si>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</si>
  <si>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</si>
  <si>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</si>
  <si>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</si>
  <si>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</si>
  <si>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</si>
  <si>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</si>
  <si>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</si>
  <si>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</si>
  <si>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</si>
  <si>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</si>
  <si>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</si>
  <si>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</si>
  <si>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</si>
  <si>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</si>
  <si>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</si>
  <si>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</si>
  <si>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</si>
  <si>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</si>
  <si>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</si>
  <si>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</si>
  <si>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</si>
  <si>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</si>
  <si>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</si>
  <si>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</si>
  <si>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</si>
  <si>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</si>
  <si>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</si>
  <si>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</si>
  <si>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</si>
  <si>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</si>
  <si>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</si>
  <si>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</si>
  <si>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</si>
  <si>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</si>
  <si>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</si>
  <si>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</si>
  <si>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</si>
  <si>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</si>
  <si>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</si>
  <si>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</si>
  <si>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</si>
  <si>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</si>
  <si>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</si>
  <si>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</si>
  <si>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</si>
  <si>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</si>
  <si>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</si>
  <si>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</si>
  <si>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</si>
  <si>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</si>
  <si>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</si>
  <si>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</si>
  <si>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</si>
  <si>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</si>
  <si>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</si>
  <si>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</si>
  <si>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</si>
  <si>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</si>
  <si>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</si>
  <si>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</si>
  <si>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</si>
  <si>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</si>
  <si>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</si>
  <si>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</si>
  <si>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</si>
  <si>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</si>
  <si>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</si>
  <si>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</si>
  <si>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</si>
  <si>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</si>
  <si>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</si>
  <si>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</si>
  <si>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</si>
  <si>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</si>
  <si>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</si>
  <si>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</si>
  <si>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</si>
  <si>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</si>
  <si>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</si>
  <si>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</si>
  <si>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</si>
  <si>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</si>
  <si>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</si>
  <si>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</si>
  <si>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</si>
  <si>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</si>
  <si>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</si>
  <si>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</si>
  <si>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</si>
  <si>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</si>
  <si>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</si>
  <si>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</si>
  <si>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</si>
  <si>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</si>
  <si>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</si>
  <si>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</si>
  <si>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</si>
  <si>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</si>
  <si>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</si>
  <si>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</si>
  <si>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</si>
  <si>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</si>
  <si>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</si>
  <si>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</si>
  <si>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</si>
  <si>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</si>
  <si>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</si>
  <si>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</si>
  <si>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</si>
  <si>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</si>
  <si>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</si>
  <si>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</si>
  <si>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</si>
  <si>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</si>
  <si>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</si>
  <si>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</si>
  <si>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</si>
  <si>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</si>
  <si>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</si>
  <si>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</si>
  <si>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</si>
  <si>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</si>
  <si>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</si>
  <si>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</si>
  <si>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</si>
  <si>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</si>
  <si>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</si>
  <si>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</si>
  <si>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</si>
  <si>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</si>
  <si>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</si>
  <si>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</si>
  <si>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</si>
  <si>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</si>
  <si>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</si>
  <si>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</si>
  <si>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</si>
  <si>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</si>
  <si>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</si>
  <si>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</si>
  <si>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</si>
  <si>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</si>
  <si>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</si>
  <si>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</si>
  <si>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</si>
  <si>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</si>
  <si>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</si>
  <si>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</si>
  <si>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</si>
  <si>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</si>
  <si>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</si>
  <si>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</si>
  <si>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</si>
  <si>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</si>
  <si>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</si>
  <si>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</si>
  <si>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</si>
  <si>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</si>
  <si>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</si>
  <si>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</si>
  <si>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</si>
  <si>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</si>
  <si>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</si>
  <si>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</si>
  <si>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</si>
  <si>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</si>
  <si>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</si>
  <si>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</si>
  <si>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</si>
  <si>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</si>
  <si>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</si>
  <si>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</si>
  <si>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</si>
  <si>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</si>
  <si>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</si>
  <si>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</si>
  <si>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</si>
  <si>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</si>
  <si>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</si>
  <si>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</si>
  <si>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</si>
  <si>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</si>
  <si>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</si>
  <si>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</si>
  <si>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</si>
  <si>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</si>
  <si>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</si>
  <si>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</si>
  <si>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</si>
  <si>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</si>
  <si>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</si>
  <si>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</si>
  <si>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</si>
  <si>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</si>
  <si>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</si>
  <si>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</si>
  <si>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</si>
  <si>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</si>
  <si>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</si>
  <si>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</si>
  <si>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</si>
  <si>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</si>
  <si>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</si>
  <si>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</si>
  <si>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</si>
  <si>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</si>
  <si>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</si>
  <si>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</si>
  <si>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</si>
  <si>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</si>
  <si>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</si>
  <si>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</si>
  <si>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</si>
  <si>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</si>
  <si>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</si>
  <si>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</si>
  <si>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</si>
  <si>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</si>
  <si>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</si>
  <si>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</si>
  <si>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</si>
  <si>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</si>
  <si>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</si>
  <si>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</si>
  <si>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</si>
  <si>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</si>
  <si>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</si>
  <si>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</si>
  <si>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</si>
  <si>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</si>
  <si>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</si>
  <si>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</si>
  <si>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</si>
  <si>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</si>
  <si>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</si>
  <si>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</si>
  <si>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</si>
  <si>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</si>
  <si>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</si>
  <si>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</si>
  <si>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</si>
  <si>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</si>
  <si>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</si>
  <si>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</si>
  <si>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</si>
  <si>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</si>
  <si>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</si>
  <si>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</si>
  <si>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</si>
  <si>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</si>
  <si>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</si>
  <si>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</si>
  <si>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</si>
  <si>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</si>
  <si>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</si>
  <si>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</si>
  <si>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</si>
  <si>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</si>
  <si>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</si>
  <si>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</si>
  <si>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</si>
  <si>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</si>
  <si>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</si>
  <si>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</si>
  <si>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</si>
  <si>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</si>
  <si>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</si>
  <si>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</si>
  <si>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</si>
  <si>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</si>
  <si>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</si>
  <si>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</si>
  <si>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</si>
  <si>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</si>
  <si>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</si>
  <si>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</si>
  <si>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</si>
  <si>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</si>
  <si>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</si>
  <si>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</si>
  <si>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</si>
  <si>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</si>
  <si>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</si>
  <si>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</si>
  <si>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</si>
  <si>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</si>
  <si>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</si>
  <si>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</si>
  <si>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</si>
  <si>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</si>
  <si>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</si>
  <si>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</si>
  <si>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</si>
  <si>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</si>
  <si>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</si>
  <si>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</si>
  <si>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</si>
  <si>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</si>
  <si>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</si>
  <si>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</si>
  <si>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</si>
  <si>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</si>
  <si>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</si>
  <si>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</si>
  <si>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</si>
  <si>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</si>
  <si>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</si>
  <si>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</si>
  <si>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</si>
  <si>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</si>
  <si>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</si>
  <si>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</si>
  <si>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</si>
  <si>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</si>
  <si>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</si>
  <si>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</si>
  <si>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</si>
  <si>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</si>
  <si>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</si>
  <si>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</si>
  <si>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</si>
  <si>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</si>
  <si>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</si>
  <si>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</si>
  <si>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</si>
  <si>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</si>
  <si>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</si>
  <si>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</si>
  <si>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</si>
  <si>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</si>
  <si>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</si>
  <si>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</si>
  <si>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</si>
  <si>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</si>
  <si>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</si>
  <si>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</si>
  <si>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</si>
  <si>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</si>
  <si>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</si>
  <si>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</si>
  <si>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</si>
  <si>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</si>
  <si>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</si>
  <si>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</si>
  <si>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</si>
  <si>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</si>
  <si>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</si>
  <si>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</si>
  <si>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</si>
  <si>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</si>
  <si>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</si>
  <si>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</si>
  <si>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</si>
  <si>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</si>
  <si>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</si>
  <si>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</si>
  <si>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</si>
  <si>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</si>
  <si>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</si>
  <si>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</si>
  <si>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</si>
  <si>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</si>
  <si>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</si>
  <si>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</si>
  <si>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</si>
  <si>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</si>
  <si>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</si>
  <si>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</si>
  <si>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</si>
  <si>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</si>
  <si>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</si>
  <si>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</si>
  <si>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</si>
  <si>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</si>
  <si>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</si>
  <si>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</si>
  <si>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</si>
  <si>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</si>
  <si>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</si>
  <si>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</si>
  <si>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</si>
  <si>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</si>
  <si>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</si>
  <si>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</si>
  <si>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</si>
  <si>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</si>
  <si>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</si>
  <si>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</si>
  <si>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</si>
  <si>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</si>
  <si>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</si>
  <si>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</si>
  <si>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</si>
  <si>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</si>
  <si>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</si>
  <si>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</si>
  <si>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</si>
  <si>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</si>
  <si>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</si>
  <si>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</si>
  <si>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</si>
  <si>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</si>
  <si>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</si>
  <si>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</si>
  <si>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</si>
  <si>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</si>
  <si>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</si>
  <si>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</si>
  <si>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</si>
  <si>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</si>
  <si>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</si>
  <si>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</si>
  <si>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</si>
  <si>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</si>
  <si>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</si>
  <si>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</si>
  <si>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</si>
  <si>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</si>
  <si>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</si>
  <si>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</si>
  <si>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</si>
  <si>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</si>
  <si>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</si>
  <si>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</si>
  <si>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</si>
  <si>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</si>
  <si>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</si>
  <si>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</si>
  <si>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</si>
  <si>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</si>
  <si>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</si>
  <si>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</si>
  <si>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</si>
  <si>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</si>
  <si>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</si>
  <si>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</si>
  <si>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</si>
  <si>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</si>
  <si>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</si>
  <si>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</si>
  <si>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</si>
  <si>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</si>
  <si>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</si>
  <si>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</si>
  <si>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</si>
  <si>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</si>
  <si>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</si>
  <si>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</si>
  <si>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</si>
  <si>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</si>
  <si>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</si>
  <si>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</si>
  <si>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</si>
  <si>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</si>
  <si>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</si>
  <si>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</si>
  <si>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</si>
  <si>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</si>
  <si>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</si>
  <si>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</si>
  <si>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</si>
  <si>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</si>
  <si>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</si>
  <si>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</si>
  <si>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</si>
  <si>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</si>
  <si>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</si>
  <si>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</si>
  <si>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</si>
  <si>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</si>
  <si>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</si>
  <si>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</si>
  <si>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</si>
  <si>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</si>
  <si>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</si>
  <si>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</si>
  <si>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</si>
  <si>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</si>
  <si>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</si>
  <si>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</si>
  <si>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</si>
  <si>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</si>
  <si>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</si>
  <si>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</si>
  <si>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</si>
  <si>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</si>
  <si>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</si>
  <si>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</si>
  <si>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</si>
  <si>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</si>
  <si>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</si>
  <si>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</si>
  <si>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</si>
  <si>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</si>
  <si>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</si>
  <si>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</si>
  <si>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</si>
  <si>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</si>
  <si>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</si>
  <si>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</si>
  <si>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</si>
  <si>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</si>
  <si>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</si>
  <si>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</si>
  <si>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</si>
  <si>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</si>
  <si>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</si>
  <si>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</si>
  <si>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</si>
  <si>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</si>
  <si>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</si>
  <si>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</si>
  <si>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</si>
  <si>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</si>
  <si>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</si>
  <si>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</si>
  <si>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</si>
  <si>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</si>
  <si>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</si>
  <si>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</si>
  <si>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</si>
  <si>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</si>
  <si>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</si>
  <si>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</si>
  <si>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</si>
  <si>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</si>
  <si>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</si>
  <si>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</si>
  <si>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</si>
  <si>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</si>
  <si>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</si>
  <si>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</si>
  <si>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</si>
  <si>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</si>
  <si>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</si>
  <si>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</si>
  <si>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</si>
  <si>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</si>
  <si>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</si>
  <si>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</si>
  <si>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</si>
  <si>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</si>
  <si>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</si>
  <si>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</si>
  <si>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</si>
  <si>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</si>
  <si>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</si>
  <si>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</si>
  <si>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</si>
  <si>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</si>
  <si>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</si>
  <si>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</si>
  <si>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</si>
  <si>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</si>
  <si>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</si>
  <si>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</si>
  <si>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</si>
  <si>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</si>
  <si>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</si>
  <si>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</si>
  <si>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</si>
  <si>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</si>
  <si>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</si>
  <si>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</si>
  <si>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</si>
  <si>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</si>
  <si>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</si>
  <si>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</si>
  <si>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</si>
  <si>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</si>
  <si>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</si>
  <si>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</si>
  <si>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</si>
  <si>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</si>
  <si>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</si>
  <si>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</si>
  <si>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</si>
  <si>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</si>
  <si>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</si>
  <si>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</si>
  <si>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</si>
  <si>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</si>
  <si>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</si>
  <si>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</si>
  <si>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</si>
  <si>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</si>
  <si>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</si>
  <si>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</si>
  <si>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</si>
  <si>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</si>
  <si>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</si>
  <si>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</si>
  <si>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</si>
  <si>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</si>
  <si>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</si>
  <si>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</si>
  <si>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</si>
  <si>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</si>
  <si>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</si>
  <si>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</si>
  <si>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</si>
  <si>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</si>
  <si>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</si>
  <si>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</si>
  <si>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</si>
  <si>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</si>
  <si>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</si>
  <si>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</si>
  <si>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</si>
  <si>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</si>
  <si>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</si>
  <si>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</si>
  <si>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</si>
  <si>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</si>
  <si>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</si>
  <si>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</si>
  <si>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</si>
  <si>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</si>
  <si>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</si>
  <si>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</si>
  <si>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</si>
  <si>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</si>
  <si>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</si>
  <si>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</si>
  <si>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</si>
  <si>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</si>
  <si>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</si>
  <si>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</si>
  <si>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</si>
  <si>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</si>
  <si>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</si>
  <si>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</si>
  <si>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</si>
  <si>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</si>
  <si>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</si>
  <si>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</si>
  <si>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</si>
  <si>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</si>
  <si>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</si>
  <si>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</si>
  <si>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</si>
  <si>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</si>
  <si>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</si>
  <si>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</si>
  <si>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</si>
  <si>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</si>
  <si>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</si>
  <si>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</si>
  <si>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</si>
  <si>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</si>
  <si>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</si>
  <si>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</si>
  <si>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</si>
  <si>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</si>
  <si>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</si>
  <si>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</si>
  <si>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</si>
  <si>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</si>
  <si>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</si>
  <si>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</si>
  <si>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</si>
  <si>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</si>
  <si>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</si>
  <si>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</si>
  <si>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</si>
  <si>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</si>
  <si>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</si>
  <si>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</si>
  <si>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</si>
  <si>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</si>
  <si>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</si>
  <si>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</si>
  <si>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</si>
  <si>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</si>
  <si>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</si>
  <si>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</si>
  <si>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</si>
  <si>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</si>
  <si>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</si>
  <si>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</si>
  <si>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</si>
  <si>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</si>
  <si>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</si>
  <si>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</si>
  <si>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</si>
  <si>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</si>
  <si>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</si>
  <si>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</si>
  <si>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</si>
  <si>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</si>
  <si>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</si>
  <si>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</si>
  <si>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</si>
  <si>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</si>
  <si>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</si>
  <si>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</si>
  <si>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</si>
  <si>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</si>
  <si>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</si>
  <si>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</si>
  <si>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</si>
  <si>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</si>
  <si>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</si>
  <si>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</si>
  <si>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</si>
  <si>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</si>
  <si>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</si>
  <si>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</si>
  <si>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</si>
  <si>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</si>
  <si>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</si>
  <si>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</si>
  <si>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</si>
  <si>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</si>
  <si>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</si>
  <si>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</si>
  <si>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</si>
  <si>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</si>
  <si>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</si>
  <si>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</si>
  <si>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</si>
  <si>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</si>
  <si>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</si>
  <si>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</si>
  <si>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</si>
  <si>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</si>
  <si>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</si>
  <si>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</si>
  <si>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</si>
  <si>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</si>
  <si>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</si>
  <si>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</si>
  <si>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</si>
  <si>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</si>
  <si>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</si>
  <si>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</si>
  <si>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</si>
  <si>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</si>
  <si>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</si>
  <si>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</si>
  <si>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</si>
  <si>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</si>
  <si>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</si>
  <si>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</si>
  <si>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</si>
  <si>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</si>
  <si>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</si>
  <si>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</si>
  <si>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</si>
  <si>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</si>
  <si>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</si>
  <si>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</si>
  <si>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</si>
  <si>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</si>
  <si>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</si>
  <si>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</si>
  <si>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</si>
  <si>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</si>
  <si>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</si>
  <si>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</si>
  <si>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</si>
  <si>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</si>
  <si>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</si>
  <si>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</si>
  <si>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</si>
  <si>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</si>
  <si>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</si>
  <si>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</si>
  <si>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</si>
  <si>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</si>
  <si>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</si>
  <si>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</si>
  <si>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</si>
  <si>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</si>
  <si>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</si>
  <si>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</si>
  <si>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</si>
  <si>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</si>
  <si>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</si>
  <si>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</si>
  <si>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</si>
  <si>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</si>
  <si>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</si>
  <si>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</si>
  <si>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</si>
  <si>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</si>
  <si>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</si>
  <si>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</si>
  <si>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</si>
  <si>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</si>
  <si>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</si>
  <si>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</si>
  <si>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</si>
  <si>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</si>
  <si>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</si>
  <si>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</si>
  <si>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</si>
  <si>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</si>
  <si>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</si>
  <si>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</si>
  <si>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</si>
  <si>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</si>
  <si>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</si>
  <si>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</si>
  <si>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</si>
  <si>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</si>
  <si>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</si>
  <si>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</si>
  <si>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</si>
  <si>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</si>
  <si>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</si>
  <si>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</si>
  <si>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</si>
  <si>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</si>
  <si>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</si>
  <si>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</si>
  <si>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</si>
  <si>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</si>
  <si>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</si>
  <si>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</si>
  <si>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</si>
  <si>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</si>
  <si>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</si>
  <si>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</si>
  <si>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</si>
  <si>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</si>
  <si>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</si>
  <si>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</si>
  <si>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</si>
  <si>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</si>
  <si>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</si>
  <si>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</si>
  <si>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</si>
  <si>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</si>
  <si>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</si>
  <si>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</si>
  <si>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</si>
  <si>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</si>
  <si>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</si>
  <si>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</si>
  <si>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</si>
  <si>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</si>
  <si>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</si>
  <si>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</si>
  <si>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</si>
  <si>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</si>
  <si>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</si>
  <si>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</si>
  <si>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</si>
  <si>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</si>
  <si>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</si>
  <si>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</si>
  <si>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</si>
  <si>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</si>
  <si>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</si>
  <si>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</si>
  <si>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</si>
  <si>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</si>
  <si>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</si>
  <si>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</si>
  <si>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</si>
  <si>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</si>
  <si>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</si>
  <si>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</si>
  <si>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</si>
  <si>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</si>
  <si>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</si>
  <si>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</si>
  <si>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</si>
  <si>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</si>
  <si>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</si>
  <si>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</si>
  <si>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</si>
  <si>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</si>
  <si>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</si>
  <si>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</si>
  <si>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</si>
  <si>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</si>
  <si>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</si>
  <si>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</si>
  <si>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</si>
  <si>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</si>
  <si>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</si>
  <si>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</si>
  <si>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</si>
  <si>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</si>
  <si>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</si>
  <si>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</si>
  <si>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</si>
  <si>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</si>
  <si>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</si>
  <si>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</si>
  <si>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</si>
  <si>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</si>
  <si>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</si>
  <si>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</si>
  <si>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</si>
  <si>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</si>
  <si>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</si>
  <si>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</si>
  <si>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</si>
  <si>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</si>
  <si>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</si>
  <si>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</si>
  <si>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</si>
  <si>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</si>
  <si>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</si>
  <si>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</si>
  <si>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</si>
  <si>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</si>
  <si>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</si>
  <si>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</si>
  <si>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</si>
  <si>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</si>
  <si>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</si>
  <si>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</si>
  <si>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</si>
  <si>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</si>
  <si>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</si>
  <si>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</si>
  <si>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</si>
  <si>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</si>
  <si>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</si>
  <si>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</si>
  <si>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</si>
  <si>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</si>
  <si>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</si>
  <si>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</si>
  <si>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</si>
  <si>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</si>
  <si>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</si>
  <si>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</si>
  <si>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</si>
  <si>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</si>
  <si>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</si>
  <si>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</si>
  <si>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</si>
  <si>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</si>
  <si>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</si>
  <si>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</si>
  <si>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</si>
  <si>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</si>
  <si>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</si>
  <si>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</si>
  <si>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</si>
  <si>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</si>
  <si>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</si>
  <si>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</si>
  <si>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</si>
  <si>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</si>
  <si>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</si>
  <si>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</si>
  <si>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</si>
  <si>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</si>
  <si>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</si>
  <si>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</si>
  <si>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</si>
  <si>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</si>
  <si>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</si>
  <si>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</si>
  <si>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</si>
  <si>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</si>
  <si>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</si>
  <si>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</si>
  <si>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</si>
  <si>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</si>
  <si>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</si>
  <si>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</si>
  <si>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</si>
  <si>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</si>
  <si>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</si>
  <si>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</si>
  <si>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</si>
  <si>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</si>
  <si>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</si>
  <si>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</si>
  <si>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</si>
  <si>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</si>
  <si>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</si>
  <si>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</si>
  <si>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</si>
  <si>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</si>
  <si>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</si>
  <si>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</si>
  <si>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</si>
  <si>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</si>
  <si>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</si>
  <si>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</si>
  <si>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</si>
  <si>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</si>
  <si>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</si>
  <si>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</si>
  <si>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</si>
  <si>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</si>
  <si>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</si>
  <si>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</si>
  <si>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</si>
  <si>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</si>
  <si>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</si>
  <si>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</si>
  <si>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</si>
  <si>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</si>
  <si>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</si>
  <si>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</si>
  <si>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</si>
  <si>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</si>
  <si>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</si>
  <si>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</si>
  <si>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</si>
  <si>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</si>
  <si>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</si>
  <si>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</si>
  <si>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</si>
  <si>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</si>
  <si>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</si>
  <si>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</si>
  <si>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</si>
  <si>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</si>
  <si>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</si>
  <si>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</si>
  <si>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</si>
  <si>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</si>
  <si>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</si>
  <si>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</si>
  <si>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</si>
  <si>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</si>
  <si>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</si>
  <si>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</si>
  <si>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</si>
  <si>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</si>
  <si>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</si>
  <si>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</si>
  <si>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</si>
  <si>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</si>
  <si>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</si>
  <si>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</si>
  <si>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</si>
  <si>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</si>
  <si>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</si>
  <si>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</si>
  <si>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</si>
  <si>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</si>
  <si>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</si>
  <si>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</si>
  <si>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</si>
  <si>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</si>
  <si>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</si>
  <si>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</si>
  <si>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</si>
  <si>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</si>
  <si>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</si>
  <si>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</si>
  <si>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</si>
  <si>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</si>
  <si>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</si>
  <si>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</si>
  <si>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</si>
  <si>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</si>
  <si>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</si>
  <si>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</si>
  <si>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</si>
  <si>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</si>
  <si>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</si>
  <si>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</si>
  <si>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</si>
  <si>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</si>
  <si>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</si>
  <si>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</si>
  <si>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</si>
  <si>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</si>
  <si>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</si>
  <si>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</si>
  <si>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</si>
  <si>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</si>
  <si>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</si>
  <si>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</si>
  <si>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</si>
  <si>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</si>
  <si>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</si>
  <si>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</si>
  <si>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</si>
  <si>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</si>
  <si>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</si>
  <si>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</si>
  <si>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</si>
  <si>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</si>
  <si>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</si>
  <si>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</si>
  <si>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</si>
  <si>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</si>
  <si>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</si>
  <si>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</si>
  <si>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</si>
  <si>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</si>
  <si>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</si>
  <si>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</si>
  <si>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</si>
  <si>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</si>
  <si>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</si>
  <si>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</si>
  <si>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</si>
  <si>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</si>
  <si>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</si>
  <si>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</si>
  <si>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</si>
  <si>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</si>
  <si>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</si>
  <si>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</si>
  <si>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</si>
  <si>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</si>
  <si>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</si>
  <si>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</si>
  <si>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</si>
  <si>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</si>
  <si>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</si>
  <si>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</si>
  <si>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</si>
  <si>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</si>
  <si>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</si>
  <si>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</si>
  <si>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</si>
  <si>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</si>
  <si>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</si>
  <si>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</si>
  <si>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</si>
  <si>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</si>
  <si>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</si>
  <si>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</si>
  <si>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</si>
  <si>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</si>
  <si>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</si>
  <si>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</si>
  <si>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</si>
  <si>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</si>
  <si>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</si>
  <si>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</si>
  <si>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</si>
  <si>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</si>
  <si>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</si>
  <si>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</si>
  <si>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</si>
  <si>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</si>
  <si>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</si>
  <si>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</si>
  <si>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</si>
  <si>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</si>
  <si>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</si>
  <si>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</si>
  <si>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</si>
  <si>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</si>
  <si>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</si>
  <si>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</si>
  <si>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</si>
  <si>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</si>
  <si>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</si>
  <si>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</si>
  <si>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</si>
  <si>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</si>
  <si>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</si>
  <si>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</si>
  <si>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</si>
  <si>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</si>
  <si>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</si>
  <si>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</si>
  <si>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</si>
  <si>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</si>
  <si>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</si>
  <si>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</si>
  <si>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</si>
  <si>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</si>
  <si>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</si>
  <si>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</si>
  <si>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</si>
  <si>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</si>
  <si>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</si>
  <si>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</si>
  <si>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</si>
  <si>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</si>
  <si>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</si>
  <si>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</si>
  <si>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</si>
  <si>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</si>
  <si>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</si>
  <si>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</si>
  <si>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</si>
  <si>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</si>
  <si>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</si>
  <si>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</si>
  <si>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</si>
  <si>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</si>
  <si>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</si>
  <si>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</si>
  <si>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</si>
  <si>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</si>
  <si>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</si>
  <si>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</si>
  <si>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</si>
  <si>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</si>
  <si>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</si>
  <si>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</si>
  <si>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</si>
  <si>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</si>
  <si>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</si>
  <si>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</si>
  <si>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</si>
  <si>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</si>
  <si>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</si>
  <si>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</si>
  <si>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</si>
  <si>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</si>
  <si>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</si>
  <si>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</si>
  <si>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</si>
  <si>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</si>
  <si>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</si>
  <si>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</si>
  <si>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</si>
  <si>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</si>
  <si>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</si>
  <si>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</si>
  <si>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</si>
  <si>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</si>
  <si>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</si>
  <si>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</si>
  <si>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</si>
  <si>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</si>
  <si>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</si>
  <si>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</si>
  <si>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</si>
  <si>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</si>
  <si>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</si>
  <si>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</si>
  <si>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</si>
  <si>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</si>
  <si>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</si>
  <si>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</si>
  <si>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</si>
  <si>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</si>
  <si>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</si>
  <si>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</si>
  <si>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</si>
  <si>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</si>
  <si>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</si>
  <si>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</si>
  <si>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</si>
  <si>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</si>
  <si>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</si>
  <si>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</si>
  <si>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</si>
  <si>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</si>
  <si>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</si>
  <si>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</si>
  <si>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</si>
  <si>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</si>
  <si>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</si>
  <si>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</si>
  <si>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</si>
  <si>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</si>
  <si>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</si>
  <si>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</si>
  <si>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</si>
  <si>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</si>
  <si>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</si>
  <si>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</si>
  <si>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</si>
  <si>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</si>
  <si>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</si>
  <si>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</si>
  <si>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</si>
  <si>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</si>
  <si>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</si>
  <si>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</si>
  <si>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</si>
  <si>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</si>
  <si>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</si>
  <si>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</si>
  <si>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</si>
  <si>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</si>
  <si>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</si>
  <si>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</si>
  <si>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</si>
  <si>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</si>
  <si>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</si>
  <si>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</si>
  <si>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</si>
  <si>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</si>
  <si>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</si>
  <si>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</si>
  <si>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</si>
  <si>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</si>
  <si>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</si>
  <si>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</si>
  <si>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</si>
  <si>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</si>
  <si>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</si>
  <si>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</si>
  <si>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</si>
  <si>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</si>
  <si>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</si>
  <si>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</si>
  <si>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</si>
  <si>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</si>
  <si>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</si>
  <si>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</si>
  <si>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</si>
  <si>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</si>
  <si>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</si>
  <si>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</si>
  <si>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</si>
  <si>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</si>
  <si>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</si>
  <si>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</si>
  <si>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</si>
  <si>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</si>
  <si>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</si>
  <si>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</si>
  <si>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</si>
  <si>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</si>
  <si>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</si>
  <si>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</si>
  <si>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</si>
  <si>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</si>
  <si>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</si>
  <si>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</si>
  <si>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</si>
  <si>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</si>
  <si>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</si>
  <si>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</si>
  <si>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</si>
  <si>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</si>
  <si>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</si>
  <si>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</si>
  <si>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</si>
  <si>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</si>
  <si>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</si>
  <si>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</si>
  <si>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</si>
  <si>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</si>
  <si>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</si>
  <si>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</si>
  <si>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</si>
  <si>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</si>
  <si>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</si>
  <si>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</si>
  <si>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</si>
  <si>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</si>
  <si>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</si>
  <si>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</si>
  <si>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</si>
  <si>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</si>
  <si>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</si>
  <si>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</si>
  <si>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</si>
  <si>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</si>
  <si>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</si>
  <si>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</si>
  <si>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</si>
  <si>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</si>
  <si>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</si>
  <si>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</si>
  <si>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</si>
  <si>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</si>
  <si>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</si>
  <si>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</si>
  <si>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</si>
  <si>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</si>
  <si>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</si>
  <si>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</si>
  <si>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</si>
  <si>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</si>
  <si>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</si>
  <si>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</si>
  <si>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</si>
  <si>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</si>
  <si>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</si>
  <si>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</si>
  <si>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</si>
  <si>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</si>
  <si>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</si>
  <si>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</si>
  <si>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</si>
  <si>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</si>
  <si>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</si>
  <si>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</si>
  <si>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</si>
  <si>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</si>
  <si>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</si>
  <si>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</si>
  <si>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</si>
  <si>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</si>
  <si>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</si>
  <si>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</si>
  <si>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</si>
  <si>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</si>
  <si>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</si>
  <si>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</si>
  <si>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</si>
  <si>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</si>
  <si>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</si>
  <si>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</si>
  <si>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</si>
  <si>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</si>
  <si>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</si>
  <si>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</si>
  <si>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</si>
  <si>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</si>
  <si>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</si>
  <si>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</si>
  <si>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</si>
  <si>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</si>
  <si>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</si>
  <si>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</si>
  <si>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</si>
  <si>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</si>
  <si>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</si>
  <si>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</si>
  <si>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</si>
  <si>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</si>
  <si>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</si>
  <si>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</si>
  <si>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</si>
  <si>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</si>
  <si>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</si>
  <si>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</si>
  <si>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</si>
  <si>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</si>
  <si>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</si>
  <si>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</si>
  <si>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</si>
  <si>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</si>
  <si>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</si>
  <si>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</si>
  <si>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</si>
  <si>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</si>
  <si>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</si>
  <si>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</si>
  <si>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</si>
  <si>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</si>
  <si>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</si>
  <si>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</si>
  <si>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</si>
  <si>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</si>
  <si>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</si>
  <si>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</si>
  <si>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</si>
  <si>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</si>
  <si>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</si>
  <si>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</si>
  <si>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</si>
  <si>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</si>
  <si>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</si>
  <si>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</si>
  <si>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</si>
  <si>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</si>
  <si>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</si>
  <si>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</si>
  <si>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</si>
  <si>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</si>
  <si>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</si>
  <si>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</si>
  <si>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</si>
  <si>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</si>
  <si>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</si>
  <si>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</si>
  <si>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</si>
  <si>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</si>
  <si>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</si>
  <si>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</si>
  <si>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</si>
  <si>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</si>
  <si>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</si>
  <si>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</si>
  <si>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</si>
  <si>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</si>
  <si>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</si>
  <si>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</si>
  <si>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</si>
  <si>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</si>
  <si>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</si>
  <si>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</si>
  <si>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</si>
  <si>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</si>
  <si>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</si>
  <si>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</si>
  <si>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</si>
  <si>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</si>
  <si>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</si>
  <si>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</si>
  <si>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</si>
  <si>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</si>
  <si>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</si>
  <si>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</si>
  <si>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</si>
  <si>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</si>
  <si>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</si>
  <si>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</si>
  <si>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</si>
  <si>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</si>
  <si>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</si>
  <si>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</si>
  <si>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</si>
  <si>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</si>
  <si>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</si>
  <si>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</si>
  <si>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</si>
  <si>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</si>
  <si>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</si>
  <si>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</si>
  <si>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</si>
  <si>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</si>
  <si>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</si>
  <si>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</si>
  <si>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</si>
  <si>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</si>
  <si>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</si>
  <si>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</si>
  <si>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</si>
  <si>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</si>
  <si>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</si>
  <si>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</si>
  <si>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</si>
  <si>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</si>
  <si>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</si>
  <si>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</si>
  <si>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</si>
  <si>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</si>
  <si>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</si>
  <si>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</si>
  <si>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</si>
  <si>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</si>
  <si>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</si>
  <si>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</si>
  <si>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</si>
  <si>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</si>
  <si>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</si>
  <si>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</si>
  <si>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</si>
  <si>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</si>
  <si>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</si>
  <si>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</si>
  <si>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</si>
  <si>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</si>
  <si>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</si>
  <si>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</si>
  <si>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</si>
  <si>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</si>
  <si>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</si>
  <si>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</si>
  <si>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</si>
  <si>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</si>
  <si>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</si>
  <si>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</si>
  <si>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</si>
  <si>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</si>
  <si>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</si>
  <si>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</si>
  <si>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</si>
  <si>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</si>
  <si>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</si>
  <si>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</si>
  <si>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</si>
  <si>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</si>
  <si>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</si>
  <si>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</si>
  <si>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</si>
  <si>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</si>
  <si>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</si>
  <si>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</si>
  <si>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</si>
  <si>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</si>
  <si>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</si>
  <si>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</si>
  <si>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</si>
  <si>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</si>
  <si>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</si>
  <si>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</si>
  <si>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</si>
  <si>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</si>
  <si>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</si>
  <si>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</si>
  <si>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</si>
  <si>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</si>
  <si>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</si>
  <si>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</si>
  <si>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</si>
  <si>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</si>
  <si>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</si>
  <si>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</si>
  <si>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</si>
  <si>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</si>
  <si>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</si>
  <si>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</si>
  <si>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</si>
  <si>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</si>
  <si>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</si>
  <si>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</si>
  <si>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</si>
  <si>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</si>
  <si>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</si>
  <si>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</si>
  <si>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</si>
  <si>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</si>
  <si>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</si>
  <si>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</si>
  <si>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</si>
  <si>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</si>
  <si>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</si>
  <si>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</si>
  <si>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</si>
  <si>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</si>
  <si>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</si>
  <si>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</si>
  <si>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</si>
  <si>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</si>
  <si>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</si>
  <si>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</si>
  <si>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</si>
  <si>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</si>
  <si>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</si>
  <si>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</si>
  <si>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</si>
  <si>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</si>
  <si>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</si>
  <si>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</si>
  <si>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</si>
  <si>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</si>
  <si>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</si>
  <si>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</si>
  <si>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</si>
  <si>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</si>
  <si>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</si>
  <si>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</si>
  <si>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</si>
  <si>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</si>
  <si>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</si>
  <si>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</si>
  <si>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</si>
  <si>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</si>
  <si>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</si>
  <si>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</si>
  <si>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</si>
  <si>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</si>
  <si>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</si>
  <si>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</si>
  <si>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</si>
  <si>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</si>
  <si>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</si>
  <si>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</si>
  <si>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</si>
  <si>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</si>
  <si>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</si>
  <si>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</si>
  <si>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</si>
  <si>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</si>
  <si>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</si>
  <si>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</si>
  <si>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</si>
  <si>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</si>
  <si>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</si>
  <si>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</si>
  <si>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</si>
  <si>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</si>
  <si>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</si>
  <si>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</si>
  <si>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</si>
  <si>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</si>
  <si>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</si>
  <si>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</si>
  <si>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</si>
  <si>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</si>
  <si>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</si>
  <si>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</si>
  <si>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</si>
  <si>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</si>
  <si>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</si>
  <si>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</si>
  <si>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</si>
  <si>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</si>
  <si>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</si>
  <si>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</si>
  <si>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</si>
  <si>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</si>
  <si>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</si>
  <si>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</si>
  <si>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</si>
  <si>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</si>
  <si>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</si>
  <si>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</si>
  <si>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</si>
  <si>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</si>
  <si>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</si>
  <si>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</si>
  <si>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</si>
  <si>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</si>
  <si>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</si>
  <si>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</si>
  <si>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</si>
  <si>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</si>
  <si>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</si>
  <si>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</si>
  <si>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</si>
  <si>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</si>
  <si>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</si>
  <si>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</si>
  <si>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</si>
  <si>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</si>
  <si>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</si>
  <si>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</si>
  <si>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</si>
  <si>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</si>
  <si>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</si>
  <si>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</si>
  <si>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</si>
  <si>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</si>
  <si>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</si>
  <si>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</si>
  <si>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</si>
  <si>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</si>
  <si>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</si>
  <si>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</si>
  <si>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</si>
  <si>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</si>
  <si>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</si>
  <si>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</si>
  <si>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</si>
  <si>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</si>
  <si>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</si>
  <si>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</si>
  <si>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</si>
  <si>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</si>
  <si>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</si>
  <si>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</si>
  <si>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</si>
  <si>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</si>
  <si>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</si>
  <si>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</si>
  <si>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</si>
  <si>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</si>
  <si>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</si>
  <si>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</si>
  <si>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</si>
  <si>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</si>
  <si>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</si>
  <si>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</si>
  <si>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</si>
  <si>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</si>
  <si>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</si>
  <si>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</si>
  <si>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</si>
  <si>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</si>
  <si>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</si>
  <si>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</si>
  <si>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</si>
  <si>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</si>
  <si>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</si>
  <si>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</si>
  <si>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</si>
  <si>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</si>
  <si>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</si>
  <si>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</si>
  <si>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</si>
  <si>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</si>
  <si>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</si>
  <si>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</si>
  <si>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</si>
  <si>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</si>
  <si>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</si>
  <si>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</si>
  <si>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</si>
  <si>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</si>
  <si>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</si>
  <si>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</si>
  <si>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</si>
  <si>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</si>
  <si>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</si>
  <si>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</si>
  <si>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</si>
  <si>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</si>
  <si>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</si>
  <si>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</si>
  <si>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</si>
  <si>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</si>
  <si>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</si>
  <si>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</si>
  <si>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</si>
  <si>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</si>
  <si>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</si>
  <si>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</si>
  <si>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</si>
  <si>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</si>
  <si>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</si>
  <si>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</si>
  <si>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</si>
  <si>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</si>
  <si>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</si>
  <si>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</si>
  <si>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</si>
  <si>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</si>
  <si>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</si>
  <si>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</si>
  <si>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</si>
  <si>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</si>
  <si>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</si>
  <si>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</si>
  <si>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</si>
  <si>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</si>
  <si>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</si>
  <si>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</si>
  <si>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</si>
  <si>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</si>
  <si>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</si>
  <si>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</si>
  <si>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</si>
  <si>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</si>
  <si>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</si>
  <si>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</si>
  <si>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</si>
  <si>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</si>
  <si>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</si>
  <si>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</si>
  <si>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</si>
  <si>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</si>
  <si>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</si>
  <si>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</si>
  <si>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</si>
  <si>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</si>
  <si>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</si>
  <si>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</si>
  <si>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</si>
  <si>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</si>
  <si>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</si>
  <si>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</si>
  <si>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</si>
  <si>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</si>
  <si>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</si>
  <si>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</si>
  <si>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</si>
  <si>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</si>
  <si>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</si>
  <si>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</si>
  <si>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</si>
  <si>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</si>
  <si>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</si>
  <si>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</si>
  <si>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</si>
  <si>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</si>
  <si>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</si>
  <si>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</si>
  <si>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</si>
  <si>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</si>
  <si>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</si>
  <si>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</si>
  <si>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</si>
  <si>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</si>
  <si>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</si>
  <si>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</si>
  <si>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</si>
  <si>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</si>
  <si>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</si>
  <si>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</si>
  <si>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</si>
  <si>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</si>
  <si>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</si>
  <si>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</si>
  <si>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</si>
  <si>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</si>
  <si>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</si>
  <si>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</si>
  <si>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</si>
  <si>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</si>
  <si>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</si>
  <si>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</si>
  <si>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</si>
  <si>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</si>
  <si>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</si>
  <si>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</si>
  <si>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</si>
  <si>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</si>
  <si>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</si>
  <si>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</si>
  <si>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</si>
  <si>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</si>
  <si>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</si>
  <si>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</si>
  <si>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</si>
  <si>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</si>
  <si>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</si>
  <si>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</si>
  <si>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</si>
  <si>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</si>
  <si>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</si>
  <si>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</si>
  <si>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</si>
  <si>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</si>
  <si>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</si>
  <si>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</si>
  <si>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</si>
  <si>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</si>
  <si>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</si>
  <si>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</si>
  <si>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</si>
  <si>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</si>
  <si>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</si>
  <si>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</si>
  <si>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</si>
  <si>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</si>
  <si>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</si>
  <si>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</si>
  <si>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</si>
  <si>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</si>
  <si>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</si>
  <si>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</si>
  <si>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</si>
  <si>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</si>
  <si>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</si>
  <si>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</si>
  <si>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</si>
  <si>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</si>
  <si>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</si>
  <si>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</si>
  <si>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</si>
  <si>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</si>
  <si>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</si>
  <si>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</si>
  <si>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</si>
  <si>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</si>
  <si>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</si>
  <si>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</si>
  <si>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</si>
  <si>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</si>
  <si>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</si>
  <si>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</si>
  <si>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</si>
  <si>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</si>
  <si>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</si>
  <si>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</si>
  <si>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</si>
  <si>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</si>
  <si>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</si>
  <si>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</si>
  <si>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</si>
  <si>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</si>
  <si>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</si>
  <si>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</si>
  <si>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</si>
  <si>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</si>
  <si>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</si>
  <si>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</si>
  <si>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</si>
  <si>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</si>
  <si>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</si>
  <si>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</si>
  <si>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</si>
  <si>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</si>
  <si>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</si>
  <si>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</si>
  <si>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</si>
  <si>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</si>
  <si>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</si>
  <si>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</si>
  <si>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</si>
  <si>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</si>
  <si>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</si>
  <si>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</si>
  <si>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</si>
  <si>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</si>
  <si>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</si>
  <si>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</si>
  <si>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</si>
  <si>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</si>
  <si>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</si>
  <si>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</si>
  <si>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</si>
  <si>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</si>
  <si>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</si>
  <si>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</si>
  <si>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</si>
  <si>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</si>
  <si>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</si>
  <si>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</si>
  <si>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</si>
  <si>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</si>
  <si>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</si>
  <si>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</si>
  <si>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</si>
  <si>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</si>
  <si>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</si>
  <si>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</si>
  <si>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</si>
  <si>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</si>
  <si>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</si>
  <si>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</si>
  <si>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</si>
  <si>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</si>
  <si>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</si>
  <si>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</si>
  <si>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</si>
  <si>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</si>
  <si>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</si>
  <si>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</si>
  <si>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</si>
  <si>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</si>
  <si>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</si>
  <si>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</si>
  <si>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</si>
  <si>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</si>
  <si>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</si>
  <si>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</si>
  <si>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</si>
  <si>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</si>
  <si>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</si>
  <si>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</si>
  <si>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</si>
  <si>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</si>
  <si>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</si>
  <si>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</si>
  <si>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</si>
  <si>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</si>
  <si>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</si>
  <si>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</si>
  <si>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</si>
  <si>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</si>
  <si>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</si>
  <si>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</si>
  <si>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</si>
  <si>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</si>
  <si>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</si>
  <si>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</si>
  <si>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</si>
  <si>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</si>
  <si>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</si>
  <si>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</si>
  <si>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</si>
  <si>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</si>
  <si>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</si>
  <si>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</si>
  <si>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</si>
  <si>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</si>
  <si>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</si>
  <si>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</si>
  <si>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</si>
  <si>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</si>
  <si>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</si>
  <si>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</si>
  <si>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</si>
  <si>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</si>
  <si>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</si>
  <si>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</si>
  <si>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</si>
  <si>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</si>
  <si>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</si>
  <si>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</si>
  <si>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</si>
  <si>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</si>
  <si>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</si>
  <si>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</si>
  <si>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</si>
  <si>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</si>
  <si>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</si>
  <si>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</si>
  <si>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</si>
  <si>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</si>
  <si>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</si>
  <si>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</si>
  <si>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</si>
  <si>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</si>
  <si>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</si>
  <si>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</si>
  <si>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</si>
  <si>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</si>
  <si>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</si>
  <si>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</si>
  <si>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</si>
  <si>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</si>
  <si>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</si>
  <si>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</si>
  <si>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</si>
  <si>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</si>
  <si>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</si>
  <si>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</si>
  <si>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</si>
  <si>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</si>
  <si>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</si>
  <si>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</si>
  <si>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</si>
  <si>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</si>
  <si>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</si>
  <si>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</si>
  <si>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</si>
  <si>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</si>
  <si>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</si>
  <si>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</si>
  <si>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</si>
  <si>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</si>
  <si>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</si>
  <si>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</si>
  <si>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</si>
  <si>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</si>
  <si>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</si>
  <si>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</si>
  <si>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</si>
  <si>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</si>
  <si>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</si>
  <si>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</si>
  <si>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</si>
  <si>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</si>
  <si>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</si>
  <si>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</si>
  <si>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</si>
  <si>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</si>
  <si>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</si>
  <si>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</si>
  <si>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</si>
  <si>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</si>
  <si>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</si>
  <si>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</si>
  <si>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</si>
  <si>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</si>
  <si>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</si>
  <si>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</si>
  <si>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</si>
  <si>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</si>
  <si>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</si>
  <si>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</si>
  <si>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</si>
  <si>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</si>
  <si>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</si>
  <si>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</si>
  <si>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</si>
  <si>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</si>
  <si>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</si>
  <si>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</si>
  <si>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</si>
  <si>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</si>
  <si>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</si>
  <si>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</si>
  <si>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</si>
  <si>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</si>
  <si>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</si>
  <si>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</si>
  <si>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</si>
  <si>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</si>
  <si>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</si>
  <si>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</si>
  <si>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</si>
  <si>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</si>
  <si>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</si>
  <si>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</si>
  <si>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</si>
  <si>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</si>
  <si>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</si>
  <si>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</si>
  <si>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</si>
  <si>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</si>
  <si>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</si>
  <si>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</si>
  <si>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</si>
  <si>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</si>
  <si>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</si>
  <si>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</si>
  <si>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</si>
  <si>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</si>
  <si>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</si>
  <si>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</si>
  <si>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</si>
  <si>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</si>
  <si>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</si>
  <si>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</si>
  <si>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</si>
  <si>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</si>
  <si>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</si>
  <si>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</si>
  <si>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</si>
  <si>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</si>
  <si>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</si>
  <si>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</si>
  <si>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</si>
  <si>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</si>
  <si>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</si>
  <si>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</si>
  <si>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</si>
  <si>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</si>
  <si>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</si>
  <si>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</si>
  <si>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</si>
  <si>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</si>
  <si>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</si>
  <si>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</si>
  <si>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</si>
  <si>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</si>
  <si>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</si>
  <si>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</si>
  <si>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</si>
  <si>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</si>
  <si>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</si>
  <si>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</si>
  <si>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</si>
  <si>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</si>
  <si>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</si>
  <si>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</si>
  <si>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</si>
  <si>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</si>
  <si>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</si>
  <si>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</si>
  <si>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</si>
  <si>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</si>
  <si>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</si>
  <si>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</si>
  <si>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</si>
  <si>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</si>
  <si>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</si>
  <si>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</si>
  <si>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</si>
  <si>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</si>
  <si>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</si>
  <si>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</si>
  <si>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</si>
  <si>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</si>
  <si>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</si>
  <si>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</si>
  <si>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</si>
  <si>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</si>
  <si>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</si>
  <si>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</si>
  <si>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</si>
  <si>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</si>
  <si>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</si>
  <si>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</si>
  <si>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</si>
  <si>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</si>
  <si>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</si>
  <si>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</si>
  <si>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</si>
  <si>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</si>
  <si>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</si>
  <si>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</si>
  <si>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</si>
  <si>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</si>
  <si>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</si>
  <si>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</si>
  <si>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</si>
  <si>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</si>
  <si>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</si>
  <si>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</si>
  <si>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</si>
  <si>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</si>
  <si>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</si>
  <si>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</si>
  <si>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</si>
  <si>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</si>
  <si>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</si>
  <si>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</si>
  <si>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</si>
  <si>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</si>
  <si>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</si>
  <si>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</si>
  <si>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</si>
  <si>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</si>
  <si>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</si>
  <si>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</si>
  <si>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</si>
  <si>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</si>
  <si>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</si>
  <si>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</si>
  <si>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</si>
  <si>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</si>
  <si>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</si>
  <si>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</si>
  <si>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</si>
  <si>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</si>
  <si>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</si>
  <si>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</si>
  <si>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</si>
  <si>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</si>
  <si>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</si>
  <si>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</si>
  <si>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</si>
  <si>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</si>
  <si>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</si>
  <si>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</si>
  <si>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</si>
  <si>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</si>
  <si>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</si>
  <si>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</si>
  <si>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</si>
  <si>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</si>
  <si>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</si>
  <si>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</si>
  <si>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</si>
  <si>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</si>
  <si>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</si>
  <si>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</si>
  <si>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</si>
  <si>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</si>
  <si>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</si>
  <si>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</si>
  <si>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</si>
  <si>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</si>
  <si>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</si>
  <si>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</si>
  <si>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</si>
  <si>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</si>
  <si>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</si>
  <si>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</si>
  <si>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</si>
  <si>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</si>
  <si>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</si>
  <si>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</si>
  <si>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</si>
  <si>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</si>
  <si>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</si>
  <si>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</si>
  <si>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</si>
  <si>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</si>
  <si>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</si>
  <si>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</si>
  <si>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</si>
  <si>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</si>
  <si>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</si>
  <si>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</si>
  <si>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</si>
  <si>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</si>
  <si>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</si>
  <si>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</si>
  <si>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</si>
  <si>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</si>
  <si>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</si>
  <si>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</si>
  <si>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</si>
  <si>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</si>
  <si>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</si>
  <si>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</si>
  <si>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</si>
  <si>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</si>
  <si>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</si>
  <si>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</si>
  <si>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</si>
  <si>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</si>
  <si>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</si>
  <si>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</si>
  <si>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</si>
  <si>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</si>
  <si>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</si>
  <si>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</si>
  <si>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</si>
  <si>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</si>
  <si>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</si>
  <si>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</si>
  <si>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</si>
  <si>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</si>
  <si>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</si>
  <si>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</si>
  <si>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</si>
  <si>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</si>
  <si>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</si>
  <si>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</si>
  <si>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</si>
  <si>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</si>
  <si>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</si>
  <si>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</si>
  <si>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</si>
  <si>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</si>
  <si>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</si>
  <si>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</si>
  <si>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</si>
  <si>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</si>
  <si>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</si>
  <si>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</si>
  <si>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</si>
  <si>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</si>
  <si>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</si>
  <si>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</si>
  <si>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</si>
  <si>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</si>
  <si>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</si>
  <si>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</si>
  <si>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</si>
  <si>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</si>
  <si>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</si>
  <si>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</si>
  <si>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</si>
  <si>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</si>
  <si>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</si>
  <si>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</si>
  <si>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</si>
  <si>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</si>
  <si>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</si>
  <si>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</si>
  <si>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</si>
  <si>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</si>
  <si>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</si>
  <si>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</si>
  <si>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</si>
  <si>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</si>
  <si>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</si>
  <si>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</si>
  <si>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</si>
  <si>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</si>
  <si>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</si>
  <si>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</si>
  <si>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</si>
  <si>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</si>
  <si>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</si>
  <si>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</si>
  <si>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</si>
  <si>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</si>
  <si>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</si>
  <si>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</si>
  <si>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</si>
  <si>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</si>
  <si>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</si>
  <si>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</si>
  <si>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</si>
  <si>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</si>
  <si>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</si>
  <si>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</si>
  <si>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</si>
  <si>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</si>
  <si>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</si>
  <si>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</si>
  <si>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</si>
  <si>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</si>
  <si>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</si>
  <si>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</si>
  <si>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</si>
  <si>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</si>
  <si>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</si>
  <si>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</si>
  <si>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</si>
  <si>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</si>
  <si>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</si>
  <si>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</si>
  <si>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</si>
  <si>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</si>
  <si>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</si>
  <si>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</si>
  <si>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</si>
  <si>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</si>
  <si>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</si>
  <si>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</si>
  <si>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</si>
  <si>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</si>
  <si>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</si>
  <si>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</si>
  <si>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</si>
  <si>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</si>
  <si>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</si>
  <si>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</si>
  <si>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</si>
  <si>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</si>
  <si>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</si>
  <si>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</si>
  <si>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</si>
  <si>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</si>
  <si>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</si>
  <si>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</si>
  <si>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</si>
  <si>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</si>
  <si>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</si>
  <si>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</si>
  <si>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</si>
  <si>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</si>
  <si>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</si>
  <si>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</si>
  <si>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</si>
  <si>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</si>
  <si>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</si>
  <si>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</si>
  <si>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</si>
  <si>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</si>
  <si>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</si>
  <si>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</si>
  <si>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</si>
  <si>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</si>
  <si>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</si>
  <si>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</si>
  <si>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</si>
  <si>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</si>
  <si>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</si>
  <si>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</si>
  <si>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</si>
  <si>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</si>
  <si>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</si>
  <si>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</si>
  <si>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</si>
  <si>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</si>
  <si>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</si>
  <si>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</si>
  <si>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</si>
  <si>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</si>
  <si>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</si>
  <si>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</si>
  <si>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</si>
  <si>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</si>
  <si>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</si>
  <si>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</si>
  <si>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</si>
  <si>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</si>
  <si>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</si>
  <si>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</si>
  <si>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</si>
  <si>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</si>
  <si>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</si>
  <si>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</si>
  <si>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</si>
  <si>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</si>
  <si>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</si>
  <si>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</si>
  <si>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</si>
  <si>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</si>
  <si>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</si>
  <si>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</si>
  <si>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</si>
  <si>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</si>
  <si>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</si>
  <si>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</si>
  <si>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</si>
  <si>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</si>
  <si>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</si>
  <si>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</si>
  <si>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</si>
  <si>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</si>
  <si>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</si>
  <si>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</si>
  <si>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</si>
  <si>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</si>
  <si>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</si>
  <si>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</si>
  <si>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</si>
  <si>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</si>
  <si>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</si>
  <si>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</si>
  <si>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</si>
  <si>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</si>
  <si>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</si>
  <si>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</si>
  <si>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</si>
  <si>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</si>
  <si>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</si>
  <si>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</si>
  <si>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</si>
  <si>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</si>
  <si>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</si>
  <si>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</si>
  <si>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</si>
  <si>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</si>
  <si>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</si>
  <si>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</si>
  <si>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</si>
  <si>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</si>
  <si>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</si>
  <si>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</si>
  <si>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</si>
  <si>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</si>
  <si>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</si>
  <si>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</si>
  <si>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</si>
  <si>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</si>
  <si>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</si>
  <si>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</si>
  <si>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</si>
  <si>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</si>
  <si>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</si>
  <si>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</si>
  <si>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</si>
  <si>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</si>
  <si>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</si>
  <si>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</si>
  <si>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</si>
  <si>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</si>
  <si>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</si>
  <si>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</si>
  <si>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</si>
  <si>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</si>
  <si>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</si>
  <si>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</si>
  <si>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</si>
  <si>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</si>
  <si>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</si>
  <si>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</si>
  <si>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</si>
  <si>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</si>
  <si>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</si>
  <si>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</si>
  <si>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</si>
  <si>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</si>
  <si>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</si>
  <si>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</si>
  <si>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</si>
  <si>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</si>
  <si>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</si>
  <si>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</si>
  <si>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</si>
  <si>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</si>
  <si>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</si>
  <si>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</si>
  <si>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</si>
  <si>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</si>
  <si>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</si>
  <si>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</si>
  <si>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</si>
  <si>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</si>
  <si>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</si>
  <si>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</si>
  <si>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</si>
  <si>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</si>
  <si>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</si>
  <si>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</si>
  <si>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</si>
  <si>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</si>
  <si>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</si>
  <si>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</si>
  <si>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</si>
  <si>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</si>
  <si>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</si>
  <si>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</si>
  <si>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</si>
  <si>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</si>
  <si>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</si>
  <si>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</si>
  <si>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</si>
  <si>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</si>
  <si>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</si>
  <si>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</si>
  <si>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</si>
  <si>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</si>
  <si>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</si>
  <si>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</si>
  <si>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</si>
  <si>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</si>
  <si>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</si>
  <si>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</si>
  <si>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</si>
  <si>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</si>
  <si>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</si>
  <si>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</si>
  <si>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</si>
  <si>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</si>
  <si>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</si>
  <si>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</si>
  <si>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</si>
  <si>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</si>
  <si>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</si>
  <si>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</si>
  <si>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</si>
  <si>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</si>
  <si>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</si>
  <si>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</si>
  <si>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</si>
  <si>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</si>
  <si>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</si>
  <si>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</si>
  <si>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</si>
  <si>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</si>
  <si>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</si>
  <si>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</si>
  <si>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</si>
  <si>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</si>
  <si>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</si>
  <si>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</si>
  <si>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</si>
  <si>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</si>
  <si>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</si>
  <si>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</si>
  <si>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</si>
  <si>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</si>
  <si>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</si>
  <si>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</si>
  <si>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</si>
  <si>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</si>
  <si>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</si>
  <si>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</si>
  <si>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</si>
  <si>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</si>
  <si>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</si>
  <si>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</si>
  <si>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</si>
  <si>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</si>
  <si>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</si>
  <si>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</si>
  <si>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</si>
  <si>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</si>
  <si>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</si>
  <si>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</si>
  <si>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</si>
  <si>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</si>
  <si>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</si>
  <si>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</si>
  <si>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</si>
  <si>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</si>
  <si>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</si>
  <si>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</si>
  <si>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</si>
  <si>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</si>
  <si>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</si>
  <si>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</si>
  <si>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</si>
  <si>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</si>
  <si>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</si>
  <si>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</si>
  <si>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</si>
  <si>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</si>
  <si>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</si>
  <si>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</si>
  <si>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</si>
  <si>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</si>
  <si>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</si>
  <si>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</si>
  <si>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</si>
  <si>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</si>
  <si>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</si>
  <si>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</si>
  <si>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</si>
  <si>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</si>
  <si>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</si>
  <si>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</si>
  <si>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</si>
  <si>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</si>
  <si>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</si>
  <si>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</si>
  <si>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</si>
  <si>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</si>
  <si>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</si>
  <si>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</si>
  <si>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</si>
  <si>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</si>
  <si>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</si>
  <si>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</si>
  <si>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</si>
  <si>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</si>
  <si>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</si>
  <si>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</si>
  <si>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</si>
  <si>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</si>
  <si>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</si>
  <si>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</si>
  <si>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</si>
  <si>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</si>
  <si>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</si>
  <si>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</si>
  <si>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</si>
  <si>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</si>
  <si>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</si>
  <si>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</si>
  <si>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</si>
  <si>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</si>
  <si>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</si>
  <si>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</si>
  <si>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</si>
  <si>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</si>
  <si>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</si>
  <si>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</si>
  <si>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</si>
  <si>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</si>
  <si>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</si>
  <si>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</si>
  <si>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</si>
  <si>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</si>
  <si>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</si>
  <si>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</si>
  <si>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</si>
  <si>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</si>
  <si>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</si>
  <si>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</si>
  <si>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</si>
  <si>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</si>
  <si>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</si>
  <si>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</si>
  <si>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</si>
  <si>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</si>
  <si>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</si>
  <si>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</si>
  <si>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</si>
  <si>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</si>
  <si>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</si>
  <si>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</si>
  <si>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</si>
  <si>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</si>
  <si>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</si>
  <si>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</si>
  <si>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</si>
  <si>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</si>
  <si>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</si>
  <si>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</si>
  <si>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</si>
  <si>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</si>
  <si>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</si>
  <si>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</si>
  <si>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</si>
  <si>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</si>
  <si>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</si>
  <si>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</si>
  <si>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</si>
  <si>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</si>
  <si>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</si>
  <si>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</si>
  <si>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</si>
  <si>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</si>
  <si>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</si>
  <si>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</si>
  <si>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</si>
  <si>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</si>
  <si>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</si>
  <si>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</si>
  <si>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</si>
  <si>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</si>
  <si>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</si>
  <si>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</si>
  <si>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</si>
  <si>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</si>
  <si>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</si>
  <si>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</si>
  <si>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</si>
  <si>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</si>
  <si>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</si>
  <si>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</si>
  <si>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</si>
  <si>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</si>
  <si>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</si>
  <si>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</si>
  <si>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</si>
  <si>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</si>
  <si>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</si>
  <si>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</si>
  <si>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</si>
  <si>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</si>
  <si>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</si>
  <si>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</si>
  <si>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</si>
  <si>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</si>
  <si>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</si>
  <si>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</si>
  <si>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</si>
  <si>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</si>
  <si>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</si>
  <si>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</si>
  <si>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</si>
  <si>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</si>
  <si>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</si>
  <si>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</si>
  <si>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</si>
  <si>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</si>
  <si>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</si>
  <si>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</si>
  <si>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</si>
  <si>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</si>
  <si>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</si>
  <si>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</si>
  <si>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</si>
  <si>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</si>
  <si>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</si>
  <si>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</si>
  <si>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</si>
  <si>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</si>
  <si>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</si>
  <si>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</si>
  <si>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</si>
  <si>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</si>
  <si>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</si>
  <si>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</si>
  <si>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</si>
  <si>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</si>
  <si>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</si>
  <si>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</si>
  <si>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</si>
  <si>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</si>
  <si>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</si>
  <si>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</si>
  <si>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</si>
  <si>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</si>
  <si>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</si>
  <si>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</si>
  <si>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</si>
  <si>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</si>
  <si>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</si>
  <si>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</si>
  <si>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</si>
  <si>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</si>
  <si>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</si>
  <si>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</si>
  <si>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</si>
  <si>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</si>
  <si>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</si>
  <si>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</si>
  <si>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</si>
  <si>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</si>
  <si>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</si>
  <si>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</si>
  <si>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</si>
  <si>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</si>
  <si>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</si>
  <si>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</si>
  <si>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</si>
  <si>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</si>
  <si>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</si>
  <si>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</si>
  <si>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</si>
  <si>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</si>
  <si>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</si>
  <si>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</si>
  <si>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</si>
  <si>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</si>
  <si>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</si>
  <si>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</si>
  <si>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</si>
  <si>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</si>
  <si>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</si>
  <si>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</si>
  <si>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</si>
  <si>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</si>
  <si>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</si>
  <si>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</si>
  <si>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</si>
  <si>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</si>
  <si>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</si>
  <si>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</si>
  <si>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</si>
  <si>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</si>
  <si>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</si>
  <si>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</si>
  <si>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</si>
  <si>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</si>
  <si>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</si>
  <si>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</si>
  <si>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</si>
  <si>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</si>
  <si>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</si>
  <si>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</si>
  <si>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</si>
  <si>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</si>
  <si>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</si>
  <si>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</si>
  <si>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</si>
  <si>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</si>
  <si>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</si>
  <si>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</si>
  <si>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</si>
  <si>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</si>
  <si>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</si>
  <si>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</si>
  <si>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</si>
  <si>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</si>
  <si>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</si>
  <si>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</si>
  <si>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</si>
  <si>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</si>
  <si>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</si>
  <si>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</si>
  <si>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</si>
  <si>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</si>
  <si>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</si>
  <si>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</si>
  <si>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</si>
  <si>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</si>
  <si>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</si>
  <si>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</si>
  <si>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</si>
  <si>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</si>
  <si>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</si>
  <si>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</si>
  <si>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</si>
  <si>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</si>
  <si>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</si>
  <si>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</si>
  <si>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</si>
  <si>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</si>
  <si>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</si>
  <si>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</si>
  <si>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</si>
  <si>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</si>
  <si>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</si>
  <si>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</si>
  <si>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</si>
  <si>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</si>
  <si>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</si>
  <si>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</si>
  <si>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</si>
  <si>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</si>
  <si>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</si>
  <si>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</si>
  <si>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</si>
  <si>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</si>
  <si>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</si>
  <si>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</si>
  <si>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</si>
  <si>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</si>
  <si>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</si>
  <si>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</si>
  <si>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</si>
  <si>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</si>
  <si>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</si>
  <si>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</si>
  <si>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</si>
  <si>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</si>
  <si>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</si>
  <si>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</si>
  <si>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</si>
  <si>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</si>
  <si>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</si>
  <si>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</si>
  <si>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</si>
  <si>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</si>
  <si>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</si>
  <si>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</si>
  <si>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</si>
  <si>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</si>
  <si>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</si>
  <si>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</si>
  <si>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</si>
  <si>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</si>
  <si>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</si>
  <si>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</si>
  <si>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</si>
  <si>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</si>
  <si>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</si>
  <si>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</si>
  <si>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</si>
  <si>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</si>
  <si>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</si>
  <si>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</si>
  <si>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</si>
  <si>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</si>
  <si>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</si>
  <si>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</si>
  <si>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</si>
  <si>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</si>
  <si>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</si>
  <si>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</si>
  <si>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</si>
  <si>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</si>
  <si>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</si>
  <si>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</si>
  <si>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</si>
  <si>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</si>
  <si>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</si>
  <si>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</si>
  <si>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</si>
  <si>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</si>
  <si>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</si>
  <si>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</si>
  <si>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</si>
  <si>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</si>
  <si>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</si>
  <si>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</si>
  <si>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</si>
  <si>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</si>
  <si>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</si>
  <si>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</si>
  <si>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</si>
  <si>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</si>
  <si>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</si>
  <si>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</si>
  <si>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</si>
  <si>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</si>
  <si>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</si>
  <si>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</si>
  <si>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</si>
  <si>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</si>
  <si>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</si>
  <si>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</si>
  <si>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</si>
  <si>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</si>
  <si>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</si>
  <si>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</si>
  <si>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</si>
  <si>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</si>
  <si>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</si>
  <si>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</si>
  <si>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</si>
  <si>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</si>
  <si>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</si>
  <si>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</si>
  <si>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</si>
  <si>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</si>
  <si>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</si>
  <si>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</si>
  <si>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</si>
  <si>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</si>
  <si>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</si>
  <si>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</si>
  <si>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</si>
  <si>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</si>
  <si>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</si>
  <si>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</si>
  <si>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</si>
  <si>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</si>
  <si>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</si>
  <si>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</si>
  <si>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</si>
  <si>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</si>
  <si>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</si>
  <si>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</si>
  <si>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</si>
  <si>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</si>
  <si>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</si>
  <si>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</si>
  <si>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</si>
  <si>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</si>
  <si>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</si>
  <si>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</si>
  <si>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</si>
  <si>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</si>
  <si>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</si>
  <si>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</si>
  <si>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</si>
  <si>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</si>
  <si>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</si>
  <si>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</si>
  <si>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</si>
  <si>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</si>
  <si>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</si>
  <si>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</si>
  <si>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</si>
  <si>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</si>
  <si>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</si>
  <si>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</si>
  <si>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</si>
  <si>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</si>
  <si>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</si>
  <si>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</si>
  <si>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</si>
  <si>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</si>
  <si>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</si>
  <si>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</si>
  <si>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</si>
  <si>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</si>
  <si>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</si>
  <si>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</si>
  <si>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</si>
  <si>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</si>
  <si>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</si>
  <si>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</si>
  <si>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</si>
  <si>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</si>
  <si>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</si>
  <si>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</si>
  <si>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</si>
  <si>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</si>
  <si>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</si>
  <si>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</si>
  <si>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</si>
  <si>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</si>
  <si>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</si>
  <si>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</si>
  <si>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</si>
  <si>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</si>
  <si>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</si>
  <si>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</si>
  <si>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</si>
  <si>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</si>
  <si>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</si>
  <si>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</si>
  <si>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</si>
  <si>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</si>
  <si>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</si>
  <si>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</si>
  <si>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</si>
  <si>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</si>
  <si>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</si>
  <si>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</si>
  <si>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</si>
  <si>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</si>
  <si>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</si>
  <si>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</si>
  <si>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</si>
  <si>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</si>
  <si>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</si>
  <si>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</si>
  <si>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</si>
  <si>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</si>
  <si>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</si>
  <si>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</si>
  <si>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</si>
  <si>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</si>
  <si>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</si>
  <si>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</si>
  <si>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</si>
  <si>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</si>
  <si>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</si>
  <si>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</si>
  <si>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</si>
  <si>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</si>
  <si>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</si>
  <si>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</si>
  <si>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</si>
  <si>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</si>
  <si>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</si>
  <si>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</si>
  <si>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</si>
  <si>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</si>
  <si>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</si>
  <si>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</si>
  <si>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</si>
  <si>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</si>
  <si>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</si>
  <si>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</si>
  <si>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</si>
  <si>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</si>
  <si>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</si>
  <si>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</si>
  <si>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</si>
  <si>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</si>
  <si>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</si>
  <si>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</si>
  <si>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</si>
  <si>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</si>
  <si>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</si>
  <si>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</si>
  <si>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</si>
  <si>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</si>
  <si>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</si>
  <si>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</si>
  <si>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</si>
  <si>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</si>
  <si>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</si>
  <si>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</si>
  <si>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</si>
  <si>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</si>
  <si>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</si>
  <si>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</si>
  <si>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</si>
  <si>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</si>
  <si>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</si>
  <si>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</si>
  <si>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</si>
  <si>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</si>
  <si>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</si>
  <si>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</si>
  <si>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</si>
  <si>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</si>
  <si>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</si>
  <si>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</si>
  <si>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</si>
  <si>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</si>
  <si>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</si>
  <si>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</si>
  <si>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</si>
  <si>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</si>
  <si>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</si>
  <si>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</si>
  <si>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</si>
  <si>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</si>
  <si>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</si>
  <si>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</si>
  <si>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</si>
  <si>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</si>
  <si>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</si>
  <si>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</si>
  <si>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</si>
  <si>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</si>
  <si>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</si>
  <si>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</si>
  <si>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</si>
  <si>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</si>
  <si>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</si>
  <si>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</si>
  <si>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</si>
  <si>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</si>
  <si>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</si>
  <si>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</si>
  <si>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</si>
  <si>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</si>
  <si>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</si>
  <si>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</si>
  <si>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</si>
  <si>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</si>
  <si>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</si>
  <si>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</si>
  <si>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</si>
  <si>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</si>
  <si>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</si>
  <si>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</si>
  <si>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</si>
  <si>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</si>
  <si>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</si>
  <si>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</si>
  <si>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</si>
  <si>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</si>
  <si>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</si>
  <si>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</si>
  <si>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</si>
  <si>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</si>
  <si>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</si>
  <si>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</si>
  <si>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</si>
  <si>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</si>
  <si>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</si>
  <si>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</si>
  <si>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</si>
  <si>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</si>
  <si>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</si>
  <si>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</si>
  <si>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</si>
  <si>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</si>
  <si>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</si>
  <si>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</si>
  <si>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</si>
  <si>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</si>
  <si>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</si>
  <si>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</si>
  <si>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</si>
  <si>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</si>
  <si>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</si>
  <si>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</si>
  <si>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</si>
  <si>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</si>
  <si>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</si>
  <si>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</si>
  <si>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</si>
  <si>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</si>
  <si>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</si>
  <si>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</si>
  <si>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</si>
  <si>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</si>
  <si>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</si>
  <si>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</si>
  <si>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</si>
  <si>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</si>
  <si>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</si>
  <si>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</si>
  <si>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</si>
  <si>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</si>
  <si>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</si>
  <si>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</si>
  <si>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</si>
  <si>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</si>
  <si>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</si>
  <si>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</si>
  <si>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</si>
  <si>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</si>
  <si>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</si>
  <si>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</si>
  <si>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</si>
  <si>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</si>
  <si>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</si>
  <si>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</si>
  <si>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</si>
  <si>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</si>
  <si>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</si>
  <si>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</si>
  <si>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</si>
  <si>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</si>
  <si>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</si>
  <si>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</si>
  <si>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</si>
  <si>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</si>
  <si>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</si>
  <si>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</si>
  <si>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</si>
  <si>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</si>
  <si>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</si>
  <si>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</si>
  <si>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</si>
  <si>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</si>
  <si>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</si>
  <si>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</si>
  <si>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</si>
  <si>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</si>
  <si>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</si>
  <si>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</si>
  <si>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</si>
  <si>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</si>
  <si>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</si>
  <si>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</si>
  <si>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</si>
  <si>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</si>
  <si>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</si>
  <si>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</si>
  <si>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</si>
  <si>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</si>
  <si>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</si>
  <si>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</si>
  <si>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</si>
  <si>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</si>
  <si>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</si>
  <si>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</si>
  <si>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</si>
  <si>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</si>
  <si>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</si>
  <si>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</si>
  <si>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</si>
  <si>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</si>
  <si>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</si>
  <si>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</si>
  <si>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</si>
  <si>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</si>
  <si>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</si>
  <si>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</si>
  <si>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</si>
  <si>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</si>
  <si>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</si>
  <si>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</si>
  <si>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</si>
  <si>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</si>
  <si>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</si>
  <si>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</si>
  <si>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</si>
  <si>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</si>
  <si>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</si>
  <si>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</si>
  <si>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</si>
  <si>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</si>
  <si>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</si>
  <si>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</si>
  <si>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</si>
  <si>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</si>
  <si>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</si>
  <si>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</si>
  <si>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</si>
  <si>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</si>
  <si>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</si>
  <si>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</si>
  <si>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</si>
  <si>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</si>
  <si>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</si>
  <si>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</si>
  <si>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</si>
  <si>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</si>
  <si>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</si>
  <si>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</si>
  <si>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</si>
  <si>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</si>
  <si>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</si>
  <si>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</si>
  <si>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</si>
  <si>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</si>
  <si>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</si>
  <si>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</si>
  <si>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</si>
  <si>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</si>
  <si>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</si>
  <si>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</si>
  <si>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</si>
  <si>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</si>
  <si>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</si>
  <si>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</si>
  <si>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</si>
  <si>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</si>
  <si>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</si>
  <si>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</si>
  <si>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</si>
  <si>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</si>
  <si>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</si>
  <si>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</si>
  <si>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</si>
  <si>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</si>
  <si>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</si>
  <si>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</si>
  <si>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</si>
  <si>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</si>
  <si>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</si>
  <si>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</si>
  <si>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</si>
  <si>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</si>
  <si>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</si>
  <si>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</si>
  <si>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</si>
  <si>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</si>
  <si>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</si>
  <si>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</si>
  <si>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</si>
  <si>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</si>
  <si>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</si>
  <si>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</si>
  <si>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</si>
  <si>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</si>
  <si>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</si>
  <si>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</si>
  <si>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</si>
  <si>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</si>
  <si>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</si>
  <si>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</si>
  <si>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</si>
  <si>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</si>
  <si>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</si>
  <si>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</si>
  <si>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</si>
  <si>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</si>
  <si>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</si>
  <si>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</si>
  <si>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</si>
  <si>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</si>
  <si>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</si>
  <si>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</si>
  <si>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</si>
  <si>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</si>
  <si>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</si>
  <si>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</si>
  <si>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</si>
  <si>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</si>
  <si>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</si>
  <si>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</si>
  <si>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</si>
  <si>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</si>
  <si>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</si>
  <si>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</si>
  <si>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</si>
  <si>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</si>
  <si>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</si>
  <si>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</si>
  <si>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</si>
  <si>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</si>
  <si>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</si>
  <si>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</si>
  <si>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</si>
  <si>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</si>
  <si>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</si>
  <si>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</si>
  <si>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</si>
  <si>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</si>
  <si>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</si>
  <si>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</si>
  <si>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</si>
  <si>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</si>
  <si>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</si>
  <si>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</si>
  <si>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</si>
  <si>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</si>
  <si>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</si>
  <si>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</si>
  <si>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</si>
  <si>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</si>
  <si>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</si>
  <si>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</si>
  <si>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</si>
  <si>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</si>
  <si>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</si>
  <si>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</si>
  <si>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</si>
  <si>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</si>
  <si>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</si>
  <si>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</si>
  <si>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</si>
  <si>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</si>
  <si>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</si>
  <si>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</si>
  <si>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</si>
  <si>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</si>
  <si>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</si>
  <si>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</si>
  <si>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</si>
  <si>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</si>
  <si>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</si>
  <si>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</si>
  <si>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</si>
  <si>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</si>
  <si>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</si>
  <si>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</si>
  <si>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</si>
  <si>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</si>
  <si>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</si>
  <si>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</si>
  <si>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</si>
  <si>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</si>
  <si>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</si>
  <si>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</si>
  <si>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</si>
  <si>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</si>
  <si>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</si>
  <si>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</si>
  <si>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</si>
  <si>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</si>
  <si>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</si>
  <si>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</si>
  <si>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</si>
  <si>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</si>
  <si>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</si>
  <si>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</si>
  <si>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</si>
  <si>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</si>
  <si>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</si>
  <si>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</si>
  <si>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</si>
  <si>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</si>
  <si>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</si>
  <si>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</si>
  <si>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</si>
  <si>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</si>
  <si>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</si>
  <si>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</si>
  <si>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</si>
  <si>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</si>
  <si>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</si>
  <si>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</si>
  <si>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</si>
  <si>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</si>
  <si>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</si>
  <si>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</si>
  <si>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</si>
  <si>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</si>
  <si>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</si>
  <si>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</si>
  <si>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</si>
  <si>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</si>
  <si>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</si>
  <si>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</si>
  <si>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</si>
  <si>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</si>
  <si>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</si>
  <si>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</si>
  <si>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</si>
  <si>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</si>
  <si>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</si>
  <si>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</si>
  <si>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</si>
  <si>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</si>
  <si>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</si>
  <si>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</si>
  <si>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</si>
  <si>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</si>
  <si>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</si>
  <si>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</si>
  <si>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</si>
  <si>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</si>
  <si>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</si>
  <si>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</si>
  <si>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</si>
  <si>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</si>
  <si>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</si>
  <si>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</si>
  <si>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</si>
  <si>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</si>
  <si>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</si>
  <si>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</si>
  <si>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</si>
  <si>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</si>
  <si>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</si>
  <si>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</si>
  <si>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</si>
  <si>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</si>
  <si>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</si>
  <si>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</si>
  <si>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</si>
  <si>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</si>
  <si>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</si>
  <si>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</si>
  <si>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</si>
  <si>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</si>
  <si>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</si>
  <si>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</si>
  <si>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</si>
  <si>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</si>
  <si>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</si>
  <si>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</si>
  <si>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</si>
  <si>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</si>
  <si>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</si>
  <si>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</si>
  <si>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</si>
  <si>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</si>
  <si>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</si>
  <si>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</si>
  <si>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</si>
  <si>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</si>
  <si>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</si>
  <si>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</si>
  <si>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</si>
  <si>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</si>
  <si>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</si>
  <si>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</si>
  <si>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</si>
  <si>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</si>
  <si>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</si>
  <si>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</si>
  <si>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</si>
  <si>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</si>
  <si>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</si>
  <si>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</si>
  <si>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</si>
  <si>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</si>
  <si>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</si>
  <si>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</si>
  <si>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</si>
  <si>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</si>
  <si>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</si>
  <si>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</si>
  <si>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</si>
  <si>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</si>
  <si>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</si>
  <si>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</si>
  <si>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</si>
  <si>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</si>
  <si>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</si>
  <si>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</si>
  <si>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</si>
  <si>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</si>
  <si>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</si>
  <si>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</si>
  <si>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</si>
  <si>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</si>
  <si>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</si>
  <si>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</si>
  <si>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</si>
  <si>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</si>
  <si>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</si>
  <si>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</si>
  <si>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</si>
  <si>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</si>
  <si>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</si>
  <si>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</si>
  <si>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</si>
  <si>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</si>
  <si>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</si>
  <si>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</si>
  <si>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</si>
  <si>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</si>
  <si>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</si>
  <si>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</si>
  <si>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</si>
  <si>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</si>
  <si>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</si>
  <si>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</si>
  <si>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</si>
  <si>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</si>
  <si>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</si>
  <si>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</si>
  <si>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</si>
  <si>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</si>
  <si>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</si>
  <si>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</si>
  <si>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</si>
  <si>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</si>
  <si>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</si>
  <si>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</si>
  <si>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</si>
  <si>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</si>
  <si>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</si>
  <si>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</si>
  <si>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</si>
  <si>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</si>
  <si>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</si>
  <si>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</si>
  <si>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</si>
  <si>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</si>
  <si>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</si>
  <si>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</si>
  <si>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</si>
  <si>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</si>
  <si>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</si>
  <si>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</si>
  <si>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</si>
  <si>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</si>
  <si>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</si>
  <si>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</si>
  <si>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</si>
  <si>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</si>
  <si>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</si>
  <si>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</si>
  <si>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</si>
  <si>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</si>
  <si>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</si>
  <si>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</si>
  <si>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</si>
  <si>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</si>
  <si>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</si>
  <si>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</si>
  <si>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</si>
  <si>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</si>
  <si>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</si>
  <si>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</si>
  <si>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</si>
  <si>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</si>
  <si>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</si>
  <si>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</si>
  <si>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</si>
  <si>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</si>
  <si>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</si>
  <si>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</si>
  <si>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</si>
  <si>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</si>
  <si>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</si>
  <si>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</si>
  <si>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</si>
  <si>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</si>
  <si>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</si>
  <si>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</si>
  <si>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</si>
  <si>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</si>
  <si>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</si>
  <si>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</si>
  <si>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</si>
  <si>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</si>
  <si>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</si>
  <si>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</si>
  <si>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</si>
  <si>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</si>
  <si>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</si>
  <si>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</si>
  <si>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</si>
  <si>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</si>
  <si>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</si>
  <si>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</si>
  <si>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</si>
  <si>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</si>
  <si>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</si>
  <si>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</si>
  <si>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</si>
  <si>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</si>
  <si>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</si>
  <si>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</si>
  <si>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</si>
  <si>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</si>
  <si>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</si>
  <si>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</si>
  <si>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</si>
  <si>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</si>
  <si>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</si>
  <si>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</si>
  <si>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</si>
  <si>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</si>
  <si>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</si>
  <si>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</si>
  <si>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</si>
  <si>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</si>
  <si>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</si>
  <si>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</si>
  <si>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</si>
  <si>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</si>
  <si>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</si>
  <si>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</si>
  <si>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</si>
  <si>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</si>
  <si>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</si>
  <si>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</si>
  <si>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</si>
  <si>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</si>
  <si>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</si>
  <si>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</si>
  <si>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</si>
  <si>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</si>
  <si>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</si>
  <si>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</si>
  <si>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</si>
  <si>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</si>
  <si>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</si>
  <si>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</si>
  <si>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</si>
  <si>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</si>
  <si>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</si>
  <si>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</si>
  <si>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</si>
  <si>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</si>
  <si>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</si>
  <si>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</si>
  <si>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</si>
  <si>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</si>
  <si>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</si>
  <si>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</si>
  <si>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</si>
  <si>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</si>
  <si>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</si>
  <si>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</si>
  <si>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</si>
  <si>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</si>
  <si>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</si>
  <si>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</si>
  <si>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</si>
  <si>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</si>
  <si>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</si>
  <si>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</si>
  <si>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</si>
  <si>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</si>
  <si>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</si>
  <si>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</si>
  <si>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</si>
  <si>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</si>
  <si>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</si>
  <si>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</si>
  <si>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</si>
  <si>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</si>
  <si>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</si>
  <si>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</si>
  <si>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</si>
  <si>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</si>
  <si>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</si>
  <si>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</si>
  <si>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</si>
  <si>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</si>
  <si>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</si>
  <si>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</si>
  <si>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</si>
  <si>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</si>
  <si>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</si>
  <si>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</si>
  <si>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</si>
  <si>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</si>
  <si>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</si>
  <si>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</si>
  <si>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</si>
  <si>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</si>
  <si>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</si>
  <si>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</si>
  <si>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</si>
  <si>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</si>
  <si>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</si>
  <si>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</si>
  <si>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</si>
  <si>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</si>
  <si>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</si>
  <si>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</si>
  <si>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</si>
  <si>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</si>
  <si>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</si>
  <si>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</si>
  <si>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</si>
  <si>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</si>
  <si>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</si>
  <si>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</si>
  <si>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</si>
  <si>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</si>
  <si>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</si>
  <si>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</si>
  <si>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</si>
  <si>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</si>
  <si>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</si>
  <si>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</si>
  <si>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</si>
  <si>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</si>
  <si>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</si>
  <si>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</si>
  <si>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</si>
  <si>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</si>
  <si>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</si>
  <si>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</si>
  <si>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</si>
  <si>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</si>
  <si>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</si>
  <si>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</si>
  <si>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</si>
  <si>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</si>
  <si>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</si>
  <si>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</si>
  <si>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</si>
  <si>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</si>
  <si>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</si>
  <si>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</si>
  <si>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</si>
  <si>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</si>
  <si>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</si>
  <si>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</si>
  <si>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</si>
  <si>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</si>
  <si>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</si>
  <si>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</si>
  <si>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</si>
  <si>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</si>
  <si>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</si>
  <si>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</si>
  <si>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</si>
  <si>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</si>
  <si>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</si>
  <si>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</si>
  <si>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</si>
  <si>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</si>
  <si>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</si>
  <si>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</si>
  <si>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</si>
  <si>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</si>
  <si>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</si>
  <si>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</si>
  <si>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</si>
  <si>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</si>
  <si>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</si>
  <si>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</si>
  <si>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</si>
  <si>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</si>
  <si>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</si>
  <si>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</si>
  <si>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</si>
  <si>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</si>
  <si>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</si>
  <si>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</si>
  <si>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</si>
  <si>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</si>
  <si>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</si>
  <si>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</si>
  <si>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</si>
  <si>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</si>
  <si>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</si>
  <si>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</si>
  <si>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</si>
  <si>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</si>
  <si>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</si>
  <si>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</si>
  <si>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</si>
  <si>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</si>
  <si>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</si>
  <si>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</si>
  <si>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</si>
  <si>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</si>
  <si>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</si>
  <si>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</si>
  <si>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</si>
  <si>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</si>
  <si>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</si>
  <si>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</si>
  <si>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</si>
  <si>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</si>
  <si>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</si>
  <si>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</si>
  <si>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</si>
  <si>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</si>
  <si>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</si>
  <si>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</si>
  <si>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</si>
  <si>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</si>
  <si>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</si>
  <si>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</si>
  <si>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</si>
  <si>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</si>
  <si>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</si>
  <si>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</si>
  <si>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</si>
  <si>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</si>
  <si>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</si>
  <si>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</si>
  <si>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</si>
  <si>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</si>
  <si>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</si>
  <si>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</si>
  <si>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</si>
  <si>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</si>
  <si>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</si>
  <si>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</si>
  <si>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</si>
  <si>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</si>
  <si>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</si>
  <si>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</si>
  <si>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</si>
  <si>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</si>
  <si>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</si>
  <si>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</si>
  <si>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</si>
  <si>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</si>
  <si>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</si>
  <si>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</si>
  <si>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</si>
  <si>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</si>
  <si>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</si>
  <si>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</si>
  <si>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</si>
  <si>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</si>
  <si>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</si>
  <si>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</si>
  <si>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</si>
  <si>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</si>
  <si>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</si>
  <si>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</si>
  <si>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</si>
  <si>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</si>
  <si>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</si>
  <si>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</si>
  <si>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</si>
  <si>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</si>
  <si>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</si>
  <si>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</si>
  <si>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</si>
  <si>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</si>
  <si>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</si>
  <si>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</si>
  <si>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</si>
  <si>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</si>
  <si>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</si>
  <si>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</si>
  <si>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</si>
  <si>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</si>
  <si>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</si>
  <si>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</si>
  <si>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</si>
  <si>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</si>
  <si>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</si>
  <si>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</si>
  <si>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</si>
  <si>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</si>
  <si>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</si>
  <si>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</si>
  <si>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</si>
  <si>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</si>
  <si>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</si>
  <si>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</si>
  <si>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</si>
  <si>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</si>
  <si>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</si>
  <si>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</si>
  <si>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</si>
  <si>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</si>
  <si>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</si>
  <si>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</si>
  <si>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</si>
  <si>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</si>
  <si>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</si>
  <si>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</si>
  <si>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</si>
  <si>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</si>
  <si>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</si>
  <si>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</si>
  <si>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</si>
  <si>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</si>
  <si>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</si>
  <si>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</si>
  <si>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</si>
  <si>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</si>
  <si>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</si>
  <si>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</si>
  <si>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</si>
  <si>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</si>
  <si>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</si>
  <si>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</si>
  <si>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</si>
  <si>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</si>
  <si>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</si>
  <si>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</si>
  <si>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</si>
  <si>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</si>
  <si>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</si>
  <si>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</si>
  <si>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</si>
  <si>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</si>
  <si>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</si>
  <si>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</si>
  <si>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</si>
  <si>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</si>
  <si>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</si>
  <si>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</si>
  <si>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</si>
  <si>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</si>
  <si>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</si>
  <si>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</si>
  <si>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</si>
  <si>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</si>
  <si>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</si>
  <si>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</si>
  <si>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</si>
  <si>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</si>
  <si>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</si>
  <si>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</si>
  <si>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</si>
  <si>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</si>
  <si>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</si>
  <si>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</si>
  <si>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</si>
  <si>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</si>
  <si>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</si>
  <si>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</si>
  <si>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</si>
  <si>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</si>
  <si>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</si>
  <si>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</si>
  <si>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</si>
  <si>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</si>
  <si>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</si>
  <si>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</si>
  <si>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</si>
  <si>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</si>
  <si>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</si>
  <si>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</si>
  <si>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</si>
  <si>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</si>
  <si>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</si>
  <si>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</si>
  <si>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</si>
  <si>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</si>
  <si>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</si>
  <si>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</si>
  <si>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</si>
  <si>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</si>
  <si>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</si>
  <si>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</si>
  <si>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</si>
  <si>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</si>
  <si>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</si>
  <si>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</si>
  <si>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</si>
  <si>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</si>
  <si>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</si>
  <si>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</si>
  <si>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</si>
  <si>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</si>
  <si>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</si>
  <si>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</si>
  <si>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</si>
  <si>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</si>
  <si>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</si>
  <si>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</si>
  <si>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</si>
  <si>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</si>
  <si>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</si>
  <si>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</si>
  <si>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</si>
  <si>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</si>
  <si>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</si>
  <si>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</si>
  <si>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</si>
  <si>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</si>
  <si>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</si>
  <si>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</si>
  <si>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</si>
  <si>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</si>
  <si>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</si>
  <si>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</si>
  <si>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</si>
  <si>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</si>
  <si>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</si>
  <si>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</si>
  <si>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</si>
  <si>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</si>
  <si>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</si>
  <si>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</si>
  <si>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</si>
  <si>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</si>
  <si>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</si>
  <si>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</si>
  <si>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</si>
  <si>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</si>
  <si>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</si>
  <si>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</si>
  <si>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</si>
  <si>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</si>
  <si>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</si>
  <si>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</si>
  <si>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</si>
  <si>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</si>
  <si>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</si>
  <si>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</si>
  <si>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</si>
  <si>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</si>
  <si>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</si>
  <si>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</si>
  <si>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</si>
  <si>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</si>
  <si>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</si>
  <si>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</si>
  <si>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</si>
  <si>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</si>
  <si>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</si>
  <si>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</si>
  <si>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</si>
  <si>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</si>
  <si>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</si>
  <si>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</si>
  <si>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</si>
  <si>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</si>
  <si>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</si>
  <si>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</si>
  <si>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</si>
  <si>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</si>
  <si>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</si>
  <si>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</si>
  <si>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</si>
  <si>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</si>
  <si>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</si>
  <si>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</si>
  <si>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</si>
  <si>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</si>
  <si>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</si>
  <si>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</si>
  <si>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</si>
  <si>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</si>
  <si>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</si>
  <si>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</si>
  <si>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</si>
  <si>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</si>
  <si>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</si>
  <si>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</si>
  <si>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</si>
  <si>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</si>
  <si>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</si>
  <si>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</si>
  <si>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</si>
  <si>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</si>
  <si>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</si>
  <si>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</si>
  <si>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</si>
  <si>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</si>
  <si>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</si>
  <si>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</si>
  <si>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</si>
  <si>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</si>
  <si>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</si>
  <si>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</si>
  <si>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</si>
  <si>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</si>
  <si>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</si>
  <si>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</si>
  <si>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</si>
  <si>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</si>
  <si>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</si>
  <si>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</si>
  <si>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</si>
  <si>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</si>
  <si>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</si>
  <si>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</si>
  <si>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</si>
  <si>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</si>
  <si>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</si>
  <si>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</si>
  <si>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</si>
  <si>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</si>
  <si>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</si>
  <si>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</si>
  <si>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</si>
  <si>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</si>
  <si>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</si>
  <si>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</si>
  <si>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</si>
  <si>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</si>
  <si>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</si>
  <si>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</si>
  <si>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</si>
  <si>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</si>
  <si>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</si>
  <si>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</si>
  <si>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</si>
  <si>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</si>
  <si>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</si>
  <si>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</si>
  <si>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</si>
  <si>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</si>
  <si>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</si>
  <si>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</si>
  <si>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</si>
  <si>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</si>
  <si>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</si>
  <si>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</si>
  <si>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</si>
  <si>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</si>
  <si>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</si>
  <si>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</si>
  <si>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</si>
  <si>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</si>
  <si>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</si>
  <si>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</si>
  <si>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</si>
  <si>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</si>
  <si>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</si>
  <si>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</si>
  <si>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</si>
  <si>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</si>
  <si>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</si>
  <si>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</si>
  <si>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</si>
  <si>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</si>
  <si>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</si>
  <si>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</si>
  <si>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</si>
  <si>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</si>
  <si>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</si>
  <si>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</si>
  <si>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</si>
  <si>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</si>
  <si>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</si>
  <si>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</si>
  <si>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</si>
  <si>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</si>
  <si>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</si>
  <si>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</si>
  <si>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</si>
  <si>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</si>
  <si>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</si>
  <si>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</si>
  <si>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</si>
  <si>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</si>
  <si>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</si>
  <si>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</si>
  <si>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</si>
  <si>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</si>
  <si>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</si>
  <si>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</si>
  <si>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</si>
  <si>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</si>
  <si>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</si>
  <si>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</si>
  <si>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</si>
  <si>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</si>
  <si>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</si>
  <si>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</si>
  <si>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</si>
  <si>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</si>
  <si>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</si>
  <si>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</si>
  <si>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</si>
  <si>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</si>
  <si>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</si>
  <si>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</si>
  <si>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</si>
  <si>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</si>
  <si>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</si>
  <si>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</si>
  <si>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</si>
  <si>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</si>
  <si>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</si>
  <si>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</si>
  <si>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</si>
  <si>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</si>
  <si>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</si>
  <si>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</si>
  <si>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</si>
  <si>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</si>
  <si>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</si>
  <si>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</si>
  <si>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</si>
  <si>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</si>
  <si>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</si>
  <si>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</si>
  <si>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</si>
  <si>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</si>
  <si>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</si>
  <si>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</si>
  <si>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</si>
  <si>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</si>
  <si>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</si>
  <si>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</si>
  <si>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</si>
  <si>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</si>
  <si>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</si>
  <si>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</si>
  <si>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</si>
  <si>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</si>
  <si>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</si>
  <si>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</si>
  <si>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</si>
  <si>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</si>
  <si>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</si>
  <si>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</si>
  <si>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</si>
  <si>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</si>
  <si>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</si>
  <si>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</si>
  <si>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</si>
  <si>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</si>
  <si>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</si>
  <si>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</si>
  <si>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</si>
  <si>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</si>
  <si>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</si>
  <si>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</si>
  <si>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</si>
  <si>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</si>
  <si>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</si>
  <si>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</si>
  <si>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</si>
  <si>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</si>
  <si>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</si>
  <si>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</si>
  <si>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</si>
  <si>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</si>
  <si>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</si>
  <si>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</si>
  <si>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</si>
  <si>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</si>
  <si>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</si>
  <si>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</si>
  <si>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</si>
  <si>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</si>
  <si>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</si>
  <si>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</si>
  <si>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</si>
  <si>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</si>
  <si>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</si>
  <si>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</si>
  <si>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</si>
  <si>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</si>
  <si>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</si>
  <si>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</si>
  <si>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</si>
  <si>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</si>
  <si>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</si>
  <si>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</si>
  <si>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</si>
  <si>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</si>
  <si>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</si>
  <si>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</si>
  <si>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</si>
  <si>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</si>
  <si>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</si>
  <si>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</si>
  <si>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</si>
  <si>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</si>
  <si>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</si>
  <si>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</si>
  <si>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</si>
  <si>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</si>
  <si>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</si>
  <si>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</si>
  <si>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</si>
  <si>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</si>
  <si>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</si>
  <si>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</si>
  <si>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</si>
  <si>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</si>
  <si>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</si>
  <si>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</si>
  <si>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</si>
  <si>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</si>
  <si>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</si>
  <si>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</si>
  <si>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</si>
  <si>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</si>
  <si>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</si>
  <si>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</si>
  <si>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</si>
  <si>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</si>
  <si>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</si>
  <si>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</si>
  <si>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</si>
  <si>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</si>
  <si>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</si>
  <si>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</si>
  <si>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</si>
  <si>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</si>
  <si>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</si>
  <si>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</si>
  <si>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</si>
  <si>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</si>
  <si>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</si>
  <si>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</si>
  <si>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</si>
  <si>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</si>
  <si>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</si>
  <si>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</si>
  <si>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</si>
  <si>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</si>
  <si>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</si>
  <si>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</si>
  <si>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</si>
  <si>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</si>
  <si>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</si>
  <si>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</si>
  <si>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</si>
  <si>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</si>
  <si>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</si>
  <si>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</si>
  <si>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</si>
  <si>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</si>
  <si>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</si>
  <si>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</si>
  <si>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</si>
  <si>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</si>
  <si>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</si>
  <si>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</si>
  <si>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</si>
  <si>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</si>
  <si>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</si>
  <si>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</si>
  <si>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</si>
  <si>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</si>
  <si>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</si>
  <si>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</si>
  <si>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</si>
  <si>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</si>
  <si>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</si>
  <si>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</si>
  <si>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</si>
  <si>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</si>
  <si>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</si>
  <si>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</si>
  <si>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</si>
  <si>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</si>
  <si>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</si>
  <si>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</si>
  <si>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</si>
  <si>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</si>
  <si>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</si>
  <si>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</si>
  <si>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</si>
  <si>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</si>
  <si>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</si>
  <si>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</si>
  <si>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</si>
  <si>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</si>
  <si>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</si>
  <si>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</si>
  <si>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</si>
  <si>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</si>
  <si>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</si>
  <si>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</si>
  <si>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</si>
  <si>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</si>
  <si>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</si>
  <si>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</si>
  <si>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</si>
  <si>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</si>
  <si>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</si>
  <si>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</si>
  <si>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</si>
  <si>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</si>
  <si>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</si>
  <si>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</si>
  <si>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</si>
  <si>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</si>
  <si>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</si>
  <si>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</si>
  <si>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</si>
  <si>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</si>
  <si>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</si>
  <si>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</si>
  <si>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</si>
  <si>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</si>
  <si>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</si>
  <si>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</si>
  <si>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</si>
  <si>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</si>
  <si>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</si>
  <si>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</si>
  <si>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</si>
  <si>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</si>
  <si>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</si>
  <si>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</si>
  <si>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</si>
  <si>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</si>
  <si>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</si>
  <si>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</si>
  <si>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</si>
  <si>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</si>
  <si>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</si>
  <si>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</si>
  <si>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</si>
  <si>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</si>
  <si>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</si>
  <si>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</si>
  <si>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</si>
  <si>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</si>
  <si>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</si>
  <si>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</si>
  <si>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</si>
  <si>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</si>
  <si>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</si>
  <si>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</si>
  <si>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</si>
  <si>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</si>
  <si>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</si>
  <si>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</si>
  <si>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</si>
  <si>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</si>
  <si>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</si>
  <si>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</si>
  <si>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</si>
  <si>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</si>
  <si>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</si>
  <si>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</si>
  <si>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</si>
  <si>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</si>
  <si>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</si>
  <si>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</si>
  <si>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</si>
  <si>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</si>
  <si>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</si>
  <si>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</si>
  <si>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</si>
  <si>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</si>
  <si>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</si>
  <si>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</si>
  <si>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</si>
  <si>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</si>
  <si>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</si>
  <si>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</si>
  <si>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</si>
  <si>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</si>
  <si>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</si>
  <si>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</si>
  <si>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</si>
  <si>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</si>
  <si>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</si>
  <si>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</si>
  <si>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</si>
  <si>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</si>
  <si>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</si>
  <si>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</si>
  <si>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</si>
  <si>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</si>
  <si>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</si>
  <si>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</si>
  <si>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</si>
  <si>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</si>
  <si>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</si>
  <si>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</si>
  <si>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</si>
  <si>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</si>
  <si>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</si>
  <si>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</si>
  <si>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</si>
  <si>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</si>
  <si>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</si>
  <si>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</si>
  <si>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</si>
  <si>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</si>
  <si>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</si>
  <si>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</si>
  <si>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</si>
  <si>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</si>
  <si>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</si>
  <si>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</si>
  <si>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</si>
  <si>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</si>
  <si>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</si>
  <si>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</si>
  <si>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</si>
  <si>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</si>
  <si>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</si>
  <si>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</si>
  <si>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</si>
  <si>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</si>
  <si>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</si>
  <si>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</si>
  <si>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</si>
  <si>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</si>
  <si>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</si>
  <si>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</si>
  <si>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</si>
  <si>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</si>
  <si>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</si>
  <si>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</si>
  <si>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</si>
  <si>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</si>
  <si>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</si>
  <si>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</si>
  <si>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</si>
  <si>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</si>
  <si>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</si>
  <si>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</si>
  <si>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</si>
  <si>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</si>
  <si>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</si>
  <si>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</si>
  <si>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</si>
  <si>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</si>
  <si>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</si>
  <si>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</si>
  <si>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</si>
  <si>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</si>
  <si>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</si>
  <si>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</si>
  <si>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</si>
  <si>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</si>
  <si>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</si>
  <si>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</si>
  <si>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</si>
  <si>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</si>
  <si>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</si>
  <si>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</si>
  <si>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</si>
  <si>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</si>
  <si>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</si>
  <si>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</si>
  <si>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</si>
  <si>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</si>
  <si>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</si>
  <si>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</si>
  <si>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</si>
  <si>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</si>
  <si>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</si>
  <si>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</si>
  <si>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</si>
  <si>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</si>
  <si>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</si>
  <si>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</si>
  <si>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</si>
  <si>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</si>
  <si>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</si>
  <si>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</si>
  <si>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</si>
  <si>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</si>
  <si>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</si>
  <si>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</si>
  <si>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</si>
  <si>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</si>
  <si>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</si>
  <si>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</si>
  <si>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</si>
  <si>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</si>
  <si>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</si>
  <si>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</si>
  <si>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</si>
  <si>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</si>
  <si>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</si>
  <si>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</si>
  <si>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</si>
  <si>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</si>
  <si>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</si>
  <si>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</si>
  <si>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</si>
  <si>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</si>
  <si>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</si>
  <si>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</si>
  <si>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</si>
  <si>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</si>
  <si>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</si>
  <si>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</si>
  <si>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</si>
  <si>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</si>
  <si>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</si>
  <si>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</si>
  <si>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</si>
  <si>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</si>
  <si>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</si>
  <si>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</si>
  <si>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</si>
  <si>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</si>
  <si>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</si>
  <si>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</si>
  <si>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</si>
  <si>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</si>
  <si>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</si>
  <si>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</si>
  <si>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</si>
  <si>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</si>
  <si>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</si>
  <si>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</si>
  <si>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</si>
  <si>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</si>
  <si>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</si>
  <si>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</si>
  <si>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</si>
  <si>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</si>
  <si>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</si>
  <si>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</si>
  <si>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</si>
  <si>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</si>
  <si>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</si>
  <si>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</si>
  <si>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</si>
  <si>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</si>
  <si>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</si>
  <si>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</si>
  <si>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</si>
  <si>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</si>
  <si>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</si>
  <si>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</si>
  <si>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</si>
  <si>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</si>
  <si>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</si>
  <si>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</si>
  <si>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</si>
  <si>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</si>
  <si>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</si>
  <si>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</si>
  <si>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</si>
  <si>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</si>
  <si>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</si>
  <si>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</si>
  <si>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</si>
  <si>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</si>
  <si>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</si>
  <si>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</si>
  <si>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</si>
  <si>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</si>
  <si>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</si>
  <si>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</si>
  <si>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</si>
  <si>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</si>
  <si>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</si>
  <si>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</si>
  <si>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</si>
  <si>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</si>
  <si>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</si>
  <si>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</si>
  <si>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</si>
  <si>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</si>
  <si>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</si>
  <si>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</si>
  <si>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</si>
  <si>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</si>
  <si>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</si>
  <si>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</si>
  <si>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</si>
  <si>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</si>
  <si>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</si>
  <si>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</si>
  <si>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</si>
  <si>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</si>
  <si>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</si>
  <si>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</si>
  <si>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</si>
  <si>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</si>
  <si>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</si>
  <si>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</si>
  <si>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</si>
  <si>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</si>
  <si>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</si>
  <si>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</si>
  <si>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</si>
  <si>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</si>
  <si>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</si>
  <si>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</si>
  <si>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</si>
  <si>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</si>
  <si>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</si>
  <si>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</si>
  <si>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</si>
  <si>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</si>
  <si>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</si>
  <si>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</si>
  <si>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</si>
  <si>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</si>
  <si>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</si>
  <si>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</si>
  <si>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</si>
  <si>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</si>
  <si>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</si>
  <si>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</si>
  <si>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</si>
  <si>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</si>
  <si>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</si>
  <si>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</si>
  <si>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</si>
  <si>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</si>
  <si>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</si>
  <si>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</si>
  <si>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</si>
  <si>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</si>
  <si>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</si>
  <si>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</si>
  <si>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</si>
  <si>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</si>
  <si>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</si>
  <si>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</si>
  <si>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</si>
  <si>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</si>
  <si>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</si>
  <si>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</si>
  <si>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</si>
  <si>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</si>
  <si>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</si>
  <si>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</si>
  <si>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</si>
  <si>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</si>
  <si>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</si>
  <si>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</si>
  <si>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</si>
  <si>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</si>
  <si>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</si>
  <si>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</si>
  <si>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</si>
  <si>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</si>
  <si>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</si>
  <si>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</si>
  <si>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</si>
  <si>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</si>
  <si>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</si>
  <si>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</si>
  <si>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</si>
  <si>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</si>
  <si>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</si>
  <si>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</si>
  <si>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</si>
  <si>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</si>
  <si>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</si>
  <si>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</si>
  <si>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</si>
  <si>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</si>
  <si>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</si>
  <si>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</si>
  <si>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</si>
  <si>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</si>
  <si>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</si>
  <si>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</si>
  <si>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</si>
  <si>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</si>
  <si>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</si>
  <si>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</si>
  <si>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</si>
  <si>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</si>
  <si>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</si>
  <si>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</si>
  <si>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</si>
  <si>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</si>
  <si>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</si>
  <si>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</si>
  <si>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</si>
  <si>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</si>
  <si>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</si>
  <si>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</si>
  <si>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</si>
  <si>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</si>
  <si>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</si>
  <si>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</si>
  <si>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</si>
  <si>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</si>
  <si>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</si>
  <si>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</si>
  <si>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</si>
  <si>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</si>
  <si>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</si>
  <si>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</si>
  <si>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</si>
  <si>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</si>
  <si>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</si>
  <si>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</si>
  <si>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</si>
  <si>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</si>
  <si>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</si>
  <si>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</si>
  <si>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</si>
  <si>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</si>
  <si>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</si>
  <si>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</si>
  <si>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</si>
  <si>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</si>
  <si>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</si>
  <si>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</si>
  <si>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</si>
  <si>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</si>
  <si>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</si>
  <si>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</si>
  <si>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</si>
  <si>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</si>
  <si>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</si>
  <si>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</si>
  <si>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</si>
  <si>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</si>
  <si>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</si>
  <si>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</si>
  <si>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</si>
  <si>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</si>
  <si>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</si>
  <si>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</si>
  <si>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</si>
  <si>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</si>
  <si>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</si>
  <si>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</si>
  <si>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</si>
  <si>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</si>
  <si>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</si>
  <si>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</si>
  <si>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</si>
  <si>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</si>
  <si>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</si>
  <si>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</si>
  <si>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</si>
  <si>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</si>
  <si>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</si>
  <si>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</si>
  <si>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</si>
  <si>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</si>
  <si>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</si>
  <si>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</si>
  <si>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</si>
  <si>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</si>
  <si>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</si>
  <si>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</si>
  <si>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</si>
  <si>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</si>
  <si>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</si>
  <si>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</si>
  <si>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</si>
  <si>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</si>
  <si>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</si>
  <si>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</si>
  <si>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</si>
  <si>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</si>
  <si>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</si>
  <si>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</si>
  <si>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</si>
  <si>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</si>
  <si>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</si>
  <si>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</si>
  <si>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</si>
  <si>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</si>
  <si>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</si>
  <si>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</si>
  <si>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</si>
  <si>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</si>
  <si>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</si>
  <si>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</si>
  <si>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</si>
  <si>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</si>
  <si>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</si>
  <si>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</si>
  <si>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</si>
  <si>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</si>
  <si>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</si>
  <si>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</si>
  <si>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</si>
  <si>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</si>
  <si>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</si>
  <si>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</si>
  <si>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</si>
  <si>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</si>
  <si>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</si>
  <si>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</si>
  <si>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</si>
  <si>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</si>
  <si>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</si>
  <si>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</si>
  <si>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</si>
  <si>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</si>
  <si>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</si>
  <si>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</si>
  <si>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</si>
  <si>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</si>
  <si>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</si>
  <si>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</si>
  <si>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</si>
  <si>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</si>
  <si>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</si>
  <si>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</si>
  <si>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</si>
  <si>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</si>
  <si>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</si>
  <si>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</si>
  <si>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</si>
  <si>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</si>
  <si>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</si>
  <si>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</si>
  <si>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</si>
  <si>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</si>
  <si>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</si>
  <si>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</si>
  <si>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</si>
  <si>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</si>
  <si>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</si>
  <si>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</si>
  <si>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</si>
  <si>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</si>
  <si>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</si>
  <si>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</si>
  <si>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</si>
  <si>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</si>
  <si>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</si>
  <si>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</si>
  <si>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</si>
  <si>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</si>
  <si>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</si>
  <si>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</si>
  <si>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</si>
  <si>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</si>
  <si>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</si>
  <si>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</si>
  <si>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</si>
  <si>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</si>
  <si>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</si>
  <si>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</si>
  <si>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</si>
  <si>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</si>
  <si>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</si>
  <si>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</si>
  <si>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</si>
  <si>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</si>
  <si>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</si>
  <si>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</si>
  <si>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</si>
  <si>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</si>
  <si>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</si>
  <si>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</si>
  <si>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</si>
  <si>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</si>
  <si>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</si>
  <si>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</si>
  <si>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</si>
  <si>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</si>
  <si>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</si>
  <si>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</si>
  <si>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</si>
  <si>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</si>
  <si>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</si>
  <si>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</si>
  <si>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</si>
  <si>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</si>
  <si>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</si>
  <si>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</si>
  <si>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</si>
  <si>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</si>
  <si>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</si>
  <si>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</si>
  <si>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</si>
  <si>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</si>
  <si>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</si>
  <si>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</si>
  <si>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</si>
  <si>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</si>
  <si>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</si>
  <si>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</si>
  <si>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</si>
  <si>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</si>
  <si>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</si>
  <si>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</si>
  <si>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</si>
  <si>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</si>
  <si>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</si>
  <si>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</si>
  <si>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</si>
  <si>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</si>
  <si>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</si>
  <si>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</si>
  <si>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</si>
  <si>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</si>
  <si>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</si>
  <si>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</si>
  <si>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</si>
  <si>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</si>
  <si>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</si>
  <si>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</si>
  <si>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</si>
  <si>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</si>
  <si>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</si>
  <si>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</si>
  <si>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</si>
  <si>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</si>
  <si>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</si>
  <si>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</si>
  <si>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</si>
  <si>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</si>
  <si>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</si>
  <si>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</si>
  <si>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</si>
  <si>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</si>
  <si>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</si>
  <si>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</si>
  <si>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</si>
  <si>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</si>
  <si>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</si>
  <si>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</si>
  <si>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</si>
  <si>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</si>
  <si>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</si>
  <si>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</si>
  <si>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</si>
  <si>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</si>
  <si>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</si>
  <si>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</si>
  <si>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</si>
  <si>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</si>
  <si>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</si>
  <si>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</si>
  <si>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</si>
  <si>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</si>
  <si>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</si>
  <si>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</si>
  <si>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</si>
  <si>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</si>
  <si>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</si>
  <si>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</si>
  <si>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</si>
  <si>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</si>
  <si>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</si>
  <si>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</si>
  <si>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</si>
  <si>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</si>
  <si>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</si>
  <si>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</si>
  <si>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</si>
  <si>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</si>
  <si>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</si>
  <si>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</si>
  <si>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</si>
  <si>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</si>
  <si>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</si>
  <si>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</si>
  <si>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</si>
  <si>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</si>
  <si>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</si>
  <si>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</si>
  <si>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</si>
  <si>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</si>
  <si>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</si>
  <si>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</si>
  <si>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</si>
  <si>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</si>
  <si>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</si>
  <si>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</si>
  <si>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</si>
  <si>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</si>
  <si>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</si>
  <si>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</si>
  <si>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</si>
  <si>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</si>
  <si>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</si>
  <si>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</si>
  <si>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</si>
  <si>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</si>
  <si>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</si>
  <si>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</si>
  <si>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</si>
  <si>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</si>
  <si>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</si>
  <si>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</si>
  <si>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</si>
  <si>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</si>
  <si>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</si>
  <si>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</si>
  <si>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</si>
  <si>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</si>
  <si>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</si>
  <si>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</si>
  <si>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</si>
  <si>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</si>
  <si>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</si>
  <si>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</si>
  <si>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</si>
  <si>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</si>
  <si>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</si>
  <si>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</si>
  <si>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</si>
  <si>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</si>
  <si>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</si>
  <si>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</si>
  <si>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</si>
  <si>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</si>
  <si>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</si>
  <si>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</si>
  <si>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</si>
  <si>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</si>
  <si>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</si>
  <si>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</si>
  <si>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</si>
  <si>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</si>
  <si>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</si>
  <si>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</si>
  <si>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</si>
  <si>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</si>
  <si>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</si>
  <si>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</si>
  <si>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</si>
  <si>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</si>
  <si>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</si>
  <si>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</si>
  <si>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</si>
  <si>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</si>
  <si>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</si>
  <si>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</si>
  <si>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</si>
  <si>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</si>
  <si>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</si>
  <si>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</si>
  <si>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</si>
  <si>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</si>
  <si>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</si>
  <si>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</si>
  <si>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</si>
  <si>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</si>
  <si>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</si>
  <si>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</si>
  <si>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</si>
  <si>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</si>
  <si>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</si>
  <si>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</si>
  <si>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</si>
  <si>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</si>
  <si>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</si>
  <si>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</si>
  <si>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</si>
  <si>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</si>
  <si>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</si>
  <si>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</si>
  <si>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</si>
  <si>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</si>
  <si>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</si>
  <si>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</si>
  <si>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</si>
  <si>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</si>
  <si>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</si>
  <si>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</si>
  <si>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</si>
  <si>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</si>
  <si>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</si>
  <si>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</si>
  <si>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</si>
  <si>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</si>
  <si>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</si>
  <si>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</si>
  <si>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</si>
  <si>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</si>
  <si>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</si>
  <si>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</si>
  <si>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</si>
  <si>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</si>
  <si>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</si>
  <si>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</si>
  <si>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</si>
  <si>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</si>
  <si>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</si>
  <si>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</si>
  <si>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</si>
  <si>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</si>
  <si>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</si>
  <si>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</si>
  <si>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</si>
  <si>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</si>
  <si>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</si>
  <si>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</si>
  <si>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</si>
  <si>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</si>
  <si>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</si>
  <si>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</si>
  <si>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</si>
  <si>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</si>
  <si>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</si>
  <si>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</si>
  <si>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</si>
  <si>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</si>
  <si>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</si>
  <si>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</si>
  <si>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</si>
  <si>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</si>
  <si>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</si>
  <si>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</si>
  <si>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</si>
  <si>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</si>
  <si>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</si>
  <si>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</si>
  <si>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</si>
  <si>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</si>
  <si>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</si>
  <si>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</si>
  <si>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</si>
  <si>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</si>
  <si>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</si>
  <si>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</si>
  <si>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</si>
  <si>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</si>
  <si>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</si>
  <si>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</si>
  <si>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</si>
  <si>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</si>
  <si>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</si>
  <si>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</si>
  <si>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</si>
  <si>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</si>
  <si>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</si>
  <si>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</si>
  <si>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</si>
  <si>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</si>
  <si>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</si>
  <si>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</si>
  <si>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</si>
  <si>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</si>
  <si>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</si>
  <si>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</si>
  <si>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</si>
  <si>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</si>
  <si>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</si>
  <si>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</si>
  <si>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</si>
  <si>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</si>
  <si>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</si>
  <si>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</si>
  <si>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</si>
  <si>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</si>
  <si>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</si>
  <si>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</si>
  <si>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</si>
  <si>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</si>
  <si>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</si>
  <si>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</si>
  <si>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</si>
  <si>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</si>
  <si>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</si>
  <si>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</si>
  <si>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</si>
  <si>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</si>
  <si>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</si>
  <si>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</si>
  <si>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</si>
  <si>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</si>
  <si>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</si>
  <si>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</si>
  <si>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</si>
  <si>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</si>
  <si>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</si>
  <si>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</si>
  <si>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</si>
  <si>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</si>
  <si>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</si>
  <si>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</si>
  <si>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</si>
  <si>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</si>
  <si>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</si>
  <si>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</si>
  <si>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</si>
  <si>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</si>
  <si>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</si>
  <si>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</si>
  <si>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</si>
  <si>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</si>
  <si>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</si>
  <si>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</si>
  <si>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</si>
  <si>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</si>
  <si>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</si>
  <si>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</si>
  <si>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</si>
  <si>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</si>
  <si>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</si>
  <si>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</si>
  <si>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</si>
  <si>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</si>
  <si>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</si>
  <si>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</si>
  <si>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</si>
  <si>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</si>
  <si>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</si>
  <si>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</si>
  <si>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</si>
  <si>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</si>
  <si>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</si>
  <si>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</si>
  <si>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</si>
  <si>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</si>
  <si>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</si>
  <si>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</si>
  <si>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</si>
  <si>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</si>
  <si>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</si>
  <si>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</si>
  <si>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</si>
  <si>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</si>
  <si>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</si>
  <si>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</si>
  <si>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</si>
  <si>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</si>
  <si>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</si>
  <si>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</si>
  <si>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</si>
  <si>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</si>
  <si>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</si>
  <si>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</si>
  <si>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</si>
  <si>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</si>
  <si>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</si>
  <si>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</si>
  <si>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</si>
  <si>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</si>
  <si>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</si>
  <si>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</si>
  <si>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</si>
  <si>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</si>
  <si>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</si>
  <si>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</si>
  <si>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</si>
  <si>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</si>
  <si>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</si>
  <si>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</si>
  <si>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</si>
  <si>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</si>
  <si>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</si>
  <si>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</si>
  <si>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</si>
  <si>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</si>
  <si>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</si>
  <si>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</si>
  <si>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</si>
  <si>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</si>
  <si>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</si>
  <si>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</si>
  <si>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</si>
  <si>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</si>
  <si>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</si>
  <si>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</si>
  <si>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</si>
  <si>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</si>
  <si>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</si>
  <si>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</si>
  <si>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</si>
  <si>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</si>
  <si>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</si>
  <si>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</si>
  <si>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</si>
  <si>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</si>
  <si>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</si>
  <si>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</si>
  <si>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</si>
  <si>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</si>
  <si>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</si>
  <si>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</si>
  <si>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</si>
  <si>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</si>
  <si>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</si>
  <si>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</si>
  <si>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</si>
  <si>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</si>
  <si>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</si>
  <si>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</si>
  <si>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</si>
  <si>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</si>
  <si>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</si>
  <si>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</si>
  <si>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</si>
  <si>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</si>
  <si>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</si>
  <si>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</si>
  <si>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</si>
  <si>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</si>
  <si>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</si>
  <si>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</si>
  <si>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</si>
  <si>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</si>
  <si>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</si>
  <si>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</si>
  <si>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</si>
  <si>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</si>
  <si>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</si>
  <si>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</si>
  <si>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</si>
  <si>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</si>
  <si>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</si>
  <si>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</si>
  <si>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</si>
  <si>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</si>
  <si>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</si>
  <si>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</si>
  <si>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</si>
  <si>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</si>
  <si>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</si>
  <si>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</si>
  <si>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</si>
  <si>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</si>
  <si>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</si>
  <si>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</si>
  <si>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</si>
  <si>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</si>
  <si>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</si>
  <si>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</si>
  <si>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</si>
  <si>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</si>
  <si>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</si>
  <si>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</si>
  <si>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</si>
  <si>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</si>
  <si>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</si>
  <si>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</si>
  <si>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</si>
  <si>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</si>
  <si>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</si>
  <si>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</si>
  <si>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</si>
  <si>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</si>
  <si>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</si>
  <si>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</si>
  <si>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</si>
  <si>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</si>
  <si>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</si>
  <si>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</si>
  <si>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</si>
  <si>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</si>
  <si>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</si>
  <si>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</si>
  <si>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</si>
  <si>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</si>
  <si>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</si>
  <si>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</si>
  <si>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</si>
  <si>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</si>
  <si>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</si>
  <si>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</si>
  <si>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</si>
  <si>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</si>
  <si>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</si>
  <si>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</si>
  <si>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</si>
  <si>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</si>
  <si>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</si>
  <si>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</si>
  <si>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</si>
  <si>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</si>
  <si>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</si>
  <si>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</si>
  <si>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</si>
  <si>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</si>
  <si>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</si>
  <si>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</si>
  <si>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</si>
  <si>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</si>
  <si>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</si>
  <si>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</si>
  <si>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</si>
  <si>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</si>
  <si>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</si>
  <si>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</si>
  <si>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</si>
  <si>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</si>
  <si>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</si>
  <si>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</si>
  <si>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</si>
  <si>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</si>
  <si>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</si>
  <si>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</si>
  <si>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</si>
  <si>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</si>
  <si>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</si>
  <si>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</si>
  <si>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</si>
  <si>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</si>
  <si>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</si>
  <si>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</si>
  <si>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</si>
  <si>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</si>
  <si>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</si>
  <si>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</si>
  <si>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</si>
  <si>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</si>
  <si>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</si>
  <si>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</si>
  <si>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</si>
  <si>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</si>
  <si>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</si>
  <si>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</si>
  <si>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</si>
  <si>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</si>
  <si>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</si>
  <si>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</si>
  <si>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</si>
  <si>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</si>
  <si>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</si>
  <si>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</si>
  <si>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</si>
  <si>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</si>
  <si>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</si>
  <si>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</si>
  <si>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</si>
  <si>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</si>
  <si>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</si>
  <si>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</si>
  <si>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</si>
  <si>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</si>
  <si>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</si>
  <si>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</si>
  <si>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</si>
  <si>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</si>
  <si>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</si>
  <si>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</si>
  <si>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</si>
  <si>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</si>
  <si>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</si>
  <si>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</si>
  <si>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</si>
  <si>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</si>
  <si>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</si>
  <si>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</si>
  <si>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</si>
  <si>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</si>
  <si>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</si>
  <si>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</si>
  <si>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</si>
  <si>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</si>
  <si>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</si>
  <si>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</si>
  <si>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</si>
  <si>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</si>
  <si>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</si>
  <si>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</si>
  <si>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</si>
  <si>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</si>
  <si>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</si>
  <si>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</si>
  <si>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</si>
  <si>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</si>
  <si>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</si>
  <si>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</si>
  <si>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</si>
  <si>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</si>
  <si>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</si>
  <si>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</si>
  <si>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</si>
  <si>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</si>
  <si>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</si>
  <si>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</si>
  <si>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</si>
  <si>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</si>
  <si>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</si>
  <si>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</si>
  <si>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</si>
  <si>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</si>
  <si>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</si>
  <si>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</si>
  <si>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</si>
  <si>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</si>
  <si>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</si>
  <si>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</si>
  <si>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</si>
  <si>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</si>
  <si>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</si>
  <si>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</si>
  <si>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</si>
  <si>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</si>
  <si>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</si>
  <si>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</si>
  <si>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</si>
  <si>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</si>
  <si>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</si>
  <si>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</si>
  <si>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</si>
  <si>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</si>
  <si>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</si>
  <si>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</si>
  <si>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</si>
  <si>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</si>
  <si>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</si>
  <si>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</si>
  <si>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</si>
  <si>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</si>
  <si>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</si>
  <si>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</si>
  <si>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</si>
  <si>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</si>
  <si>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</si>
  <si>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</si>
  <si>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</si>
  <si>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</si>
  <si>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</si>
  <si>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</si>
  <si>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</si>
  <si>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</si>
  <si>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</si>
  <si>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</si>
  <si>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</si>
  <si>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</si>
  <si>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</si>
  <si>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</si>
  <si>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</si>
  <si>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</si>
  <si>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</si>
  <si>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</si>
  <si>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</si>
  <si>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</si>
  <si>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</si>
  <si>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</si>
  <si>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</si>
  <si>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</si>
  <si>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</si>
  <si>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</si>
  <si>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</si>
  <si>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</si>
  <si>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</si>
  <si>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</si>
  <si>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</si>
  <si>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</si>
  <si>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</si>
  <si>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</si>
  <si>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</si>
  <si>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</si>
  <si>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</si>
  <si>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</si>
  <si>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</si>
  <si>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</si>
  <si>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</si>
  <si>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</si>
  <si>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</si>
  <si>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</si>
  <si>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</si>
  <si>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</si>
  <si>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</si>
  <si>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</si>
  <si>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</si>
  <si>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</si>
  <si>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</si>
  <si>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</si>
  <si>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</si>
  <si>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</si>
  <si>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</si>
  <si>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</si>
  <si>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</si>
  <si>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</si>
  <si>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</si>
  <si>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</si>
  <si>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</si>
  <si>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</si>
  <si>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</si>
  <si>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</si>
  <si>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</si>
  <si>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</si>
  <si>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</si>
  <si>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</si>
  <si>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</si>
  <si>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</si>
  <si>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</si>
  <si>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</si>
  <si>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</si>
  <si>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</si>
  <si>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</si>
  <si>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</si>
  <si>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</si>
  <si>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</si>
  <si>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</si>
  <si>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</si>
  <si>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</si>
  <si>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</si>
  <si>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</si>
  <si>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</si>
  <si>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</si>
  <si>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</si>
  <si>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</si>
  <si>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</si>
  <si>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</si>
  <si>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</si>
  <si>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</si>
  <si>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</si>
  <si>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</si>
  <si>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</si>
  <si>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</si>
  <si>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</si>
  <si>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</si>
  <si>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</si>
  <si>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</si>
  <si>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</si>
  <si>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</si>
  <si>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</si>
  <si>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</si>
  <si>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</si>
  <si>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</si>
  <si>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</si>
  <si>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</si>
  <si>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</si>
  <si>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</si>
  <si>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</si>
  <si>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</si>
  <si>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</si>
  <si>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</si>
  <si>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</si>
  <si>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</si>
  <si>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</si>
  <si>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</si>
  <si>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</si>
  <si>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</si>
  <si>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</si>
  <si>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</si>
  <si>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</si>
  <si>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</si>
  <si>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</si>
  <si>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</si>
  <si>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</si>
  <si>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</si>
  <si>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</si>
  <si>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</si>
  <si>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</si>
  <si>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</si>
  <si>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</si>
  <si>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</si>
  <si>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</si>
  <si>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</si>
  <si>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</si>
  <si>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</si>
  <si>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</si>
  <si>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</si>
  <si>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</si>
  <si>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</si>
  <si>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</si>
  <si>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</si>
  <si>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</si>
  <si>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</si>
  <si>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</si>
  <si>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</si>
  <si>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</si>
  <si>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</si>
  <si>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</si>
  <si>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</si>
  <si>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</si>
  <si>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</si>
  <si>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</si>
  <si>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</si>
  <si>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</si>
  <si>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</si>
  <si>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</si>
  <si>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</si>
  <si>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</si>
  <si>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</si>
  <si>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</si>
  <si>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</si>
  <si>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</si>
  <si>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</si>
  <si>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</si>
  <si>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</si>
  <si>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</si>
  <si>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</si>
  <si>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</si>
  <si>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</si>
  <si>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</si>
  <si>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</si>
  <si>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</si>
  <si>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</si>
  <si>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</si>
  <si>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</si>
  <si>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</si>
  <si>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</si>
  <si>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</si>
  <si>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</si>
  <si>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</si>
  <si>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</si>
  <si>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</si>
  <si>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</si>
  <si>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</si>
  <si>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</si>
  <si>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</si>
  <si>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</si>
  <si>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</si>
  <si>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</si>
  <si>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</si>
  <si>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</si>
  <si>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</si>
  <si>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</si>
  <si>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</si>
  <si>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</si>
  <si>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</si>
  <si>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</si>
  <si>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</si>
  <si>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</si>
  <si>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</si>
  <si>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</si>
  <si>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</si>
  <si>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</si>
  <si>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</si>
  <si>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</si>
  <si>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</si>
  <si>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</si>
  <si>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</si>
  <si>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</si>
  <si>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</si>
  <si>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</si>
  <si>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</si>
  <si>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</si>
  <si>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</si>
  <si>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</si>
  <si>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</si>
  <si>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</si>
  <si>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</si>
  <si>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</si>
  <si>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</si>
  <si>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</si>
  <si>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</si>
  <si>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</si>
  <si>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</si>
  <si>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</si>
  <si>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</si>
  <si>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</si>
  <si>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</si>
  <si>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</si>
  <si>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</si>
  <si>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</si>
  <si>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</si>
  <si>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</si>
  <si>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</si>
  <si>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</si>
  <si>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</si>
  <si>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</si>
  <si>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</si>
  <si>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</si>
  <si>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</si>
  <si>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</si>
  <si>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</si>
  <si>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</si>
  <si>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</si>
  <si>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</si>
  <si>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</si>
  <si>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</si>
  <si>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</si>
  <si>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</si>
  <si>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</si>
  <si>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</si>
  <si>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</si>
  <si>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</si>
  <si>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</si>
  <si>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</si>
  <si>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</si>
  <si>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</si>
  <si>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</si>
  <si>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</si>
  <si>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</si>
  <si>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</si>
  <si>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</si>
  <si>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</si>
  <si>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</si>
  <si>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</si>
  <si>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</si>
  <si>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</si>
  <si>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</si>
  <si>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</si>
  <si>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</si>
  <si>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</si>
  <si>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</si>
  <si>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</si>
  <si>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</si>
  <si>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</si>
  <si>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</si>
  <si>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</si>
  <si>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</si>
  <si>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</si>
  <si>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</si>
  <si>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</si>
  <si>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</si>
  <si>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</si>
  <si>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</si>
  <si>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</si>
  <si>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</si>
  <si>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</si>
  <si>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</si>
  <si>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</si>
  <si>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</si>
  <si>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</si>
  <si>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</si>
  <si>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</si>
  <si>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</si>
  <si>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</si>
  <si>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</si>
  <si>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</si>
  <si>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</si>
  <si>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</si>
  <si>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</si>
  <si>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</si>
  <si>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</si>
  <si>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</si>
  <si>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</si>
  <si>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</si>
  <si>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</si>
  <si>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</si>
  <si>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</si>
  <si>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</si>
  <si>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</si>
  <si>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</si>
  <si>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</si>
  <si>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</si>
  <si>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</si>
  <si>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</si>
  <si>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</si>
  <si>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</si>
  <si>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</si>
  <si>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</si>
  <si>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</si>
  <si>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</si>
  <si>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</si>
  <si>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</si>
  <si>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</si>
  <si>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</si>
  <si>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</si>
  <si>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</si>
  <si>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</si>
  <si>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</si>
  <si>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</si>
  <si>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</si>
  <si>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</si>
  <si>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</si>
  <si>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</si>
  <si>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</si>
  <si>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</si>
  <si>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</si>
  <si>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</si>
  <si>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</si>
  <si>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</si>
  <si>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</si>
  <si>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</si>
  <si>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</si>
  <si>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</si>
  <si>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</si>
  <si>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</si>
  <si>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</si>
  <si>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</si>
  <si>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</si>
  <si>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</si>
  <si>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</si>
  <si>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</si>
  <si>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</si>
  <si>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</si>
  <si>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</si>
  <si>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</si>
  <si>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</si>
  <si>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</si>
  <si>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</si>
  <si>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</si>
  <si>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</si>
  <si>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</si>
  <si>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</si>
  <si>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</si>
  <si>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</si>
  <si>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</si>
  <si>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</si>
  <si>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</si>
  <si>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</si>
  <si>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</si>
  <si>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</si>
  <si>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</si>
  <si>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</si>
  <si>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</si>
  <si>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</si>
  <si>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</si>
  <si>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</si>
  <si>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</si>
  <si>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</si>
  <si>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</si>
  <si>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</si>
  <si>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</si>
  <si>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</si>
  <si>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</si>
  <si>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</si>
  <si>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</si>
  <si>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</si>
  <si>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</si>
  <si>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</si>
  <si>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</si>
  <si>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</si>
  <si>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</si>
  <si>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</si>
  <si>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</si>
  <si>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</si>
  <si>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</si>
  <si>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</si>
  <si>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</si>
  <si>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</si>
  <si>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</si>
  <si>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</si>
  <si>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</si>
  <si>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</si>
  <si>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</si>
  <si>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</si>
  <si>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</si>
  <si>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</si>
  <si>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</si>
  <si>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</si>
  <si>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</si>
  <si>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</si>
  <si>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</si>
  <si>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</si>
  <si>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</si>
  <si>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</si>
  <si>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</si>
  <si>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</si>
  <si>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</si>
  <si>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</si>
  <si>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</si>
  <si>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</si>
  <si>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</si>
  <si>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</si>
  <si>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</si>
  <si>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</si>
  <si>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</si>
  <si>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</si>
  <si>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</si>
  <si>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</si>
  <si>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</si>
  <si>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</si>
  <si>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</si>
  <si>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</si>
  <si>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</si>
  <si>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</si>
  <si>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</si>
  <si>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</si>
  <si>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</si>
  <si>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</si>
  <si>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</si>
  <si>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</si>
  <si>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</si>
  <si>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</si>
  <si>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</si>
  <si>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</si>
  <si>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</si>
  <si>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</si>
  <si>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</si>
  <si>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</si>
  <si>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</si>
  <si>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</si>
  <si>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</si>
  <si>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</si>
  <si>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</si>
  <si>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</si>
  <si>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</si>
  <si>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</si>
  <si>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</si>
  <si>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</si>
  <si>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</si>
  <si>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</si>
  <si>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</si>
  <si>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</si>
  <si>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</si>
  <si>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</si>
  <si>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</si>
  <si>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</si>
  <si>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</si>
  <si>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</si>
  <si>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</si>
  <si>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</si>
  <si>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</si>
  <si>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</si>
  <si>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</si>
  <si>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</si>
  <si>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</si>
  <si>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</si>
  <si>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</si>
  <si>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</si>
  <si>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</si>
  <si>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</si>
  <si>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</si>
  <si>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</si>
  <si>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</si>
  <si>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</si>
  <si>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</si>
  <si>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</si>
  <si>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</si>
  <si>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</si>
  <si>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</si>
  <si>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</si>
  <si>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</si>
  <si>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</si>
  <si>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</si>
  <si>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</si>
  <si>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</si>
  <si>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</si>
  <si>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</si>
  <si>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</si>
  <si>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</si>
  <si>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</si>
  <si>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</si>
  <si>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</si>
  <si>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</si>
  <si>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</si>
  <si>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</si>
  <si>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</si>
  <si>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</si>
  <si>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</si>
  <si>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</si>
  <si>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</si>
  <si>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</si>
  <si>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</si>
  <si>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</si>
  <si>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</si>
  <si>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</si>
  <si>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</si>
  <si>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</si>
  <si>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</si>
  <si>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</si>
  <si>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</si>
  <si>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</si>
  <si>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</si>
  <si>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</si>
  <si>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</si>
  <si>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</si>
  <si>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</si>
  <si>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</si>
  <si>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</si>
  <si>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</si>
  <si>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</si>
  <si>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</si>
  <si>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</si>
  <si>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</si>
  <si>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</si>
  <si>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</si>
  <si>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</si>
  <si>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</si>
  <si>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</si>
  <si>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</si>
  <si>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</si>
  <si>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</si>
  <si>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</si>
  <si>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</si>
  <si>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</si>
  <si>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</si>
  <si>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</si>
  <si>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</si>
  <si>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</si>
  <si>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</si>
  <si>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</si>
  <si>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</si>
  <si>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</si>
  <si>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</si>
  <si>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</si>
  <si>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</si>
  <si>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</si>
  <si>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</si>
  <si>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</si>
  <si>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</si>
  <si>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</si>
  <si>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</si>
  <si>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</si>
  <si>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</si>
  <si>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</si>
  <si>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</si>
  <si>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</si>
  <si>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</si>
  <si>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</si>
  <si>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</si>
  <si>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</si>
  <si>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</si>
  <si>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</si>
  <si>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</si>
  <si>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</si>
  <si>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</si>
  <si>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</si>
  <si>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</si>
  <si>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</si>
  <si>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</si>
  <si>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</si>
  <si>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</si>
  <si>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</si>
  <si>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</si>
  <si>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</si>
  <si>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</si>
  <si>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</si>
  <si>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</si>
  <si>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</si>
  <si>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</si>
  <si>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</si>
  <si>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</si>
  <si>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</si>
  <si>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</si>
  <si>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</si>
  <si>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</si>
  <si>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</si>
  <si>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</si>
  <si>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</si>
  <si>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</si>
  <si>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</si>
  <si>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</si>
  <si>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</si>
  <si>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</si>
  <si>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</si>
  <si>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</si>
  <si>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</si>
  <si>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</si>
  <si>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</si>
  <si>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</si>
  <si>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</si>
  <si>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</si>
  <si>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</si>
  <si>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</si>
  <si>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</si>
  <si>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</si>
  <si>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</si>
  <si>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</si>
  <si>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</si>
  <si>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</si>
  <si>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</si>
  <si>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</si>
  <si>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</si>
  <si>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</si>
  <si>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</si>
  <si>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</si>
  <si>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</si>
  <si>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</si>
  <si>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</si>
  <si>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</si>
  <si>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</si>
  <si>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</si>
  <si>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</si>
  <si>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</si>
  <si>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</si>
  <si>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</si>
  <si>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</si>
  <si>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</si>
  <si>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</si>
  <si>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</si>
  <si>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</si>
  <si>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</si>
  <si>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</si>
  <si>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</si>
  <si>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</si>
  <si>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</si>
  <si>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</si>
  <si>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</si>
  <si>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</si>
  <si>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</si>
  <si>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</si>
  <si>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</si>
  <si>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</si>
  <si>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</si>
  <si>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</si>
  <si>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</si>
  <si>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</si>
  <si>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</si>
  <si>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</si>
  <si>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</si>
  <si>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</si>
  <si>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</si>
  <si>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</si>
  <si>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</si>
  <si>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</si>
  <si>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</si>
  <si>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</si>
  <si>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</si>
  <si>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</si>
  <si>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</si>
  <si>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</si>
  <si>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</si>
  <si>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</si>
  <si>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</si>
  <si>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</si>
  <si>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</si>
  <si>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</si>
  <si>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</si>
  <si>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</si>
  <si>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</si>
  <si>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</si>
  <si>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</si>
  <si>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</si>
  <si>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</si>
  <si>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</si>
  <si>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</si>
  <si>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</si>
  <si>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</si>
  <si>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</si>
  <si>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</si>
  <si>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</si>
  <si>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</si>
  <si>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</si>
  <si>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</si>
  <si>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</si>
  <si>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</si>
  <si>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</si>
  <si>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</si>
  <si>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</si>
  <si>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</si>
  <si>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</si>
  <si>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</si>
  <si>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</si>
  <si>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</si>
  <si>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</si>
  <si>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</si>
  <si>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</si>
  <si>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</si>
  <si>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</si>
  <si>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</si>
  <si>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</si>
  <si>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</si>
  <si>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</si>
  <si>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</si>
  <si>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</si>
  <si>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</si>
  <si>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</si>
  <si>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</si>
  <si>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</si>
  <si>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</si>
  <si>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</si>
  <si>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</si>
  <si>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</si>
  <si>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</si>
  <si>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</si>
  <si>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</si>
  <si>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</si>
  <si>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</si>
  <si>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</si>
  <si>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</si>
  <si>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</si>
  <si>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</si>
  <si>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</si>
  <si>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</si>
  <si>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</si>
  <si>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</si>
  <si>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</si>
  <si>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</si>
  <si>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</si>
  <si>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</si>
  <si>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</si>
  <si>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</si>
  <si>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</si>
  <si>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</si>
  <si>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</si>
  <si>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</si>
  <si>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</si>
  <si>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</si>
  <si>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</si>
  <si>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</si>
  <si>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</si>
  <si>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</si>
  <si>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</si>
  <si>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</si>
  <si>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</si>
  <si>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</si>
  <si>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</si>
  <si>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</si>
  <si>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</si>
  <si>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</si>
  <si>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</si>
  <si>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</si>
  <si>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</si>
  <si>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</si>
  <si>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</si>
  <si>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</si>
  <si>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</si>
  <si>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</si>
  <si>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</si>
  <si>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</si>
  <si>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</si>
  <si>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</si>
  <si>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</si>
  <si>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</si>
  <si>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</si>
  <si>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</si>
  <si>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</si>
  <si>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</si>
  <si>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</si>
  <si>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</si>
  <si>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</si>
  <si>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</si>
  <si>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</si>
  <si>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</si>
  <si>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</si>
  <si>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</si>
  <si>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</si>
  <si>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</si>
  <si>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</si>
  <si>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</si>
  <si>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</si>
  <si>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</si>
  <si>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</si>
  <si>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</si>
  <si>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</si>
  <si>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</si>
  <si>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</si>
  <si>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</si>
  <si>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</si>
  <si>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</si>
  <si>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</si>
  <si>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</si>
  <si>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</si>
  <si>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</si>
  <si>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</si>
  <si>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</si>
  <si>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</si>
  <si>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</si>
  <si>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</si>
  <si>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</si>
  <si>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</si>
  <si>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</si>
  <si>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</si>
  <si>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</si>
  <si>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</si>
  <si>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</si>
  <si>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</si>
  <si>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</si>
  <si>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</si>
  <si>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</si>
  <si>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</si>
  <si>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</si>
  <si>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</si>
  <si>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</si>
  <si>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</si>
  <si>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</si>
  <si>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</si>
  <si>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</si>
  <si>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</si>
  <si>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</si>
  <si>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</si>
  <si>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</si>
  <si>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</si>
  <si>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</si>
  <si>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</si>
  <si>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</si>
  <si>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</si>
  <si>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</si>
  <si>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</si>
  <si>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</si>
  <si>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</si>
  <si>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</si>
  <si>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</si>
  <si>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</si>
  <si>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</si>
  <si>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</si>
  <si>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</si>
  <si>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</si>
  <si>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</si>
  <si>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</si>
  <si>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</si>
  <si>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</si>
  <si>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</si>
  <si>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</si>
  <si>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</si>
  <si>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</si>
  <si>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</si>
  <si>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</si>
  <si>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</si>
  <si>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</si>
  <si>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</si>
  <si>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</si>
  <si>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</si>
  <si>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</si>
  <si>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</si>
  <si>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</si>
  <si>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</si>
  <si>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</si>
  <si>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</si>
  <si>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</si>
  <si>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</si>
  <si>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</si>
  <si>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</si>
  <si>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</si>
  <si>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</si>
  <si>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</si>
  <si>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</si>
  <si>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</si>
  <si>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</si>
  <si>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</si>
  <si>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</si>
  <si>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</si>
  <si>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</si>
  <si>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</si>
  <si>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</si>
  <si>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</si>
  <si>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</si>
  <si>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</si>
  <si>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</si>
  <si>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</si>
  <si>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</si>
  <si>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</si>
  <si>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</si>
  <si>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</si>
  <si>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</si>
  <si>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</si>
  <si>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</si>
  <si>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</si>
  <si>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</si>
  <si>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</si>
  <si>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</si>
  <si>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</si>
  <si>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</si>
  <si>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</si>
  <si>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</si>
  <si>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</si>
  <si>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</si>
  <si>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</si>
  <si>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</si>
  <si>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</si>
  <si>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</si>
  <si>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</si>
  <si>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</si>
  <si>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</si>
  <si>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</si>
  <si>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</si>
  <si>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</si>
  <si>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</si>
  <si>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</si>
  <si>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</si>
  <si>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</si>
  <si>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</si>
  <si>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</si>
  <si>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</si>
  <si>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</si>
  <si>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</si>
  <si>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</si>
  <si>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</si>
  <si>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</si>
  <si>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</si>
  <si>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</si>
  <si>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</si>
  <si>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</si>
  <si>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</si>
  <si>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</si>
  <si>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</si>
  <si>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</si>
  <si>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</si>
  <si>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</si>
  <si>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</si>
  <si>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</si>
  <si>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</si>
  <si>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</si>
  <si>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</si>
  <si>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</si>
  <si>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</si>
  <si>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</si>
  <si>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</si>
  <si>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</si>
  <si>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</si>
  <si>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</si>
  <si>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</si>
  <si>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</si>
  <si>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</si>
  <si>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</si>
  <si>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</si>
  <si>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</si>
  <si>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</si>
  <si>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</si>
  <si>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</si>
  <si>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</si>
  <si>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</si>
  <si>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</si>
  <si>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</si>
  <si>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</si>
  <si>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</si>
  <si>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</si>
  <si>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</si>
  <si>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</si>
  <si>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</si>
  <si>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</si>
  <si>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</si>
  <si>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</si>
  <si>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</si>
  <si>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</si>
  <si>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</si>
  <si>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</si>
  <si>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</si>
  <si>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</si>
  <si>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</si>
  <si>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</si>
  <si>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</si>
  <si>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</si>
  <si>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</si>
  <si>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</si>
  <si>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</si>
  <si>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</si>
  <si>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</si>
  <si>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</si>
  <si>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</si>
  <si>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</si>
  <si>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</si>
  <si>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</si>
  <si>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</si>
  <si>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</si>
  <si>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</si>
  <si>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</si>
  <si>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</si>
  <si>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</si>
  <si>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</si>
  <si>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</si>
  <si>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</si>
  <si>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</si>
  <si>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</si>
  <si>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</si>
  <si>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</si>
  <si>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</si>
  <si>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</si>
  <si>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</si>
  <si>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</si>
  <si>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</si>
  <si>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</si>
  <si>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</si>
  <si>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</si>
  <si>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</si>
  <si>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</si>
  <si>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</si>
  <si>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</si>
  <si>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</si>
  <si>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</si>
  <si>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</si>
  <si>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</si>
  <si>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</si>
  <si>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</si>
  <si>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</si>
  <si>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</si>
  <si>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</si>
  <si>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</si>
  <si>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</si>
  <si>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</si>
  <si>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</si>
  <si>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</si>
  <si>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</si>
  <si>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</si>
  <si>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</si>
  <si>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</si>
  <si>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</si>
  <si>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</si>
  <si>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</si>
  <si>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</si>
  <si>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</si>
  <si>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</si>
  <si>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</si>
  <si>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</si>
  <si>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</si>
  <si>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</si>
  <si>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</si>
  <si>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</si>
  <si>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</si>
  <si>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</si>
  <si>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</si>
  <si>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</si>
  <si>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</si>
  <si>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</si>
  <si>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</si>
  <si>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</si>
  <si>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</si>
  <si>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</si>
  <si>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</si>
  <si>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</si>
  <si>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</si>
  <si>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</si>
  <si>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</si>
  <si>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</si>
  <si>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</si>
  <si>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</si>
  <si>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</si>
  <si>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</si>
  <si>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</si>
  <si>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</si>
  <si>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</si>
  <si>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</si>
  <si>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</si>
  <si>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</si>
  <si>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</si>
  <si>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</si>
  <si>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</si>
  <si>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</si>
  <si>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</si>
  <si>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</si>
  <si>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</si>
  <si>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</si>
  <si>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</si>
  <si>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</si>
  <si>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</si>
  <si>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</si>
  <si>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</si>
  <si>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</si>
  <si>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</si>
  <si>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</si>
  <si>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</si>
  <si>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</si>
  <si>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</si>
  <si>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</si>
  <si>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</si>
  <si>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</si>
  <si>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</si>
  <si>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</si>
  <si>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</si>
  <si>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</si>
  <si>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</si>
  <si>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</si>
  <si>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</si>
  <si>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</si>
  <si>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</si>
  <si>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</si>
  <si>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</si>
  <si>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</si>
  <si>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</si>
  <si>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</si>
  <si>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</si>
  <si>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</si>
  <si>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</si>
  <si>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</si>
  <si>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</si>
  <si>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</si>
  <si>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</si>
  <si>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</si>
  <si>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</si>
  <si>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</si>
  <si>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</si>
  <si>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</si>
  <si>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</si>
  <si>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</si>
  <si>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</si>
  <si>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</si>
  <si>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</si>
  <si>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</si>
  <si>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</si>
  <si>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</si>
  <si>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</si>
  <si>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</si>
  <si>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</si>
  <si>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</si>
  <si>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</si>
  <si>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</si>
  <si>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</si>
  <si>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</si>
  <si>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</si>
  <si>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</si>
  <si>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</si>
  <si>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</si>
  <si>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</si>
  <si>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</si>
  <si>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</si>
  <si>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</si>
  <si>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</si>
  <si>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</si>
  <si>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</si>
  <si>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</si>
  <si>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</si>
  <si>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</si>
  <si>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</si>
  <si>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</si>
  <si>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</si>
  <si>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</si>
  <si>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</si>
  <si>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</si>
  <si>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</si>
  <si>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</si>
  <si>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</si>
  <si>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</si>
  <si>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</si>
  <si>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</si>
  <si>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</si>
  <si>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</si>
  <si>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</si>
  <si>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</si>
  <si>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</si>
  <si>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</si>
  <si>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</si>
  <si>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</si>
  <si>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</si>
  <si>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</si>
  <si>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</si>
  <si>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</si>
  <si>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</si>
  <si>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</si>
  <si>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</si>
  <si>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</si>
  <si>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</si>
  <si>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</si>
  <si>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</si>
  <si>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</si>
  <si>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</si>
  <si>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</si>
  <si>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</si>
  <si>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</si>
  <si>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</si>
  <si>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</si>
  <si>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</si>
  <si>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</si>
  <si>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</si>
  <si>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</si>
  <si>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</si>
  <si>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</si>
  <si>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</si>
  <si>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</si>
  <si>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</si>
  <si>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</si>
  <si>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</si>
  <si>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</si>
  <si>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</si>
  <si>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</si>
  <si>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</si>
  <si>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</si>
  <si>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</si>
  <si>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</si>
  <si>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</si>
  <si>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</si>
  <si>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</si>
  <si>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</si>
  <si>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</si>
  <si>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</si>
  <si>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</si>
  <si>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</si>
  <si>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</si>
  <si>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</si>
  <si>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</si>
  <si>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</si>
  <si>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</si>
  <si>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</si>
  <si>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</si>
  <si>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</si>
  <si>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</si>
  <si>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</si>
  <si>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</si>
  <si>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</si>
  <si>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</si>
  <si>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</si>
  <si>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</si>
  <si>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</si>
  <si>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</si>
  <si>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</si>
  <si>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</si>
  <si>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</si>
  <si>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</si>
  <si>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</si>
  <si>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</si>
  <si>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</si>
  <si>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</si>
  <si>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</si>
  <si>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</si>
  <si>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</si>
  <si>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</si>
  <si>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</si>
  <si>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</si>
  <si>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</si>
  <si>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</si>
  <si>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</si>
  <si>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</si>
  <si>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</si>
  <si>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</si>
  <si>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</si>
  <si>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</si>
  <si>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</si>
  <si>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</si>
  <si>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</si>
  <si>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</si>
  <si>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</si>
  <si>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</si>
  <si>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</si>
  <si>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</si>
  <si>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</si>
  <si>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</si>
  <si>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</si>
  <si>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</si>
  <si>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</si>
  <si>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</si>
  <si>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</si>
  <si>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</si>
  <si>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</si>
  <si>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</si>
  <si>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</si>
  <si>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</si>
  <si>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</si>
  <si>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</si>
  <si>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</si>
  <si>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</si>
  <si>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</si>
  <si>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</si>
  <si>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</si>
  <si>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</si>
  <si>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</si>
  <si>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</si>
  <si>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</si>
  <si>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</si>
  <si>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</si>
  <si>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</si>
  <si>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</si>
  <si>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</si>
  <si>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</si>
  <si>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</si>
  <si>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</si>
  <si>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</si>
  <si>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</si>
  <si>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</si>
  <si>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</si>
  <si>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</si>
  <si>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</si>
  <si>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</si>
  <si>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</si>
  <si>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</si>
  <si>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</si>
  <si>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</si>
  <si>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</si>
  <si>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</si>
  <si>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</si>
  <si>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</si>
  <si>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</si>
  <si>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</si>
  <si>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</si>
  <si>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</si>
  <si>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</si>
  <si>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</si>
  <si>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</si>
  <si>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</si>
  <si>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</si>
  <si>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</si>
  <si>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</si>
  <si>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</si>
  <si>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</si>
  <si>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</si>
  <si>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</si>
  <si>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</si>
  <si>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</si>
  <si>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</si>
  <si>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</si>
  <si>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</si>
  <si>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</si>
  <si>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</si>
  <si>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</si>
  <si>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</si>
  <si>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</si>
  <si>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</si>
  <si>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</si>
  <si>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</si>
  <si>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</si>
  <si>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</si>
  <si>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</si>
  <si>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</si>
  <si>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</si>
  <si>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</si>
  <si>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</si>
  <si>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</si>
  <si>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</si>
  <si>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</si>
  <si>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</si>
  <si>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</si>
  <si>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</si>
  <si>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</si>
  <si>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</si>
  <si>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</si>
  <si>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</si>
  <si>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</si>
  <si>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</si>
  <si>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</si>
  <si>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</si>
  <si>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</si>
  <si>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</si>
  <si>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</si>
  <si>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</si>
  <si>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</si>
  <si>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</si>
  <si>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</si>
  <si>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</si>
  <si>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</si>
  <si>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</si>
  <si>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</si>
  <si>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</si>
  <si>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</si>
  <si>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</si>
  <si>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</si>
  <si>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</si>
  <si>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</si>
  <si>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</si>
  <si>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</si>
  <si>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</si>
  <si>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</si>
  <si>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</si>
  <si>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</si>
  <si>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</si>
  <si>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</si>
  <si>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</si>
  <si>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</si>
  <si>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</si>
  <si>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</si>
  <si>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</si>
  <si>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</si>
  <si>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</si>
  <si>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</si>
  <si>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</si>
  <si>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</si>
  <si>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</si>
  <si>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</si>
  <si>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</si>
  <si>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</si>
  <si>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</si>
  <si>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</si>
  <si>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</si>
  <si>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</si>
  <si>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</si>
  <si>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</si>
  <si>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</si>
  <si>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</si>
  <si>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</si>
  <si>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</si>
  <si>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</si>
  <si>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</si>
  <si>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</si>
  <si>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</si>
  <si>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</si>
  <si>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</si>
  <si>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</si>
  <si>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</si>
  <si>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</si>
  <si>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</si>
  <si>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</si>
  <si>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</si>
  <si>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</si>
  <si>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</si>
  <si>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</si>
  <si>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</si>
  <si>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</si>
  <si>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</si>
  <si>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</si>
  <si>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</si>
  <si>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</si>
  <si>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</si>
  <si>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</si>
  <si>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</si>
  <si>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</si>
  <si>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</si>
  <si>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</si>
  <si>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</si>
  <si>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</si>
  <si>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</si>
  <si>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</si>
  <si>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</si>
  <si>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</si>
  <si>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</si>
  <si>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</si>
  <si>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</si>
  <si>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</si>
  <si>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</si>
  <si>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</si>
  <si>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</si>
  <si>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</si>
  <si>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</si>
  <si>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</si>
  <si>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</si>
  <si>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</si>
  <si>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</si>
  <si>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</si>
  <si>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</si>
  <si>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</si>
  <si>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</si>
  <si>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</si>
  <si>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</si>
  <si>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</si>
  <si>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</si>
  <si>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</si>
  <si>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</si>
  <si>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</si>
  <si>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</si>
  <si>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</si>
  <si>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</si>
  <si>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</si>
  <si>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</si>
  <si>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</si>
  <si>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</si>
  <si>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</si>
  <si>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</si>
  <si>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</si>
  <si>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</si>
  <si>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</si>
  <si>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</si>
  <si>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</si>
  <si>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</si>
  <si>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</si>
  <si>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</si>
  <si>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</si>
  <si>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</si>
  <si>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</si>
  <si>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</si>
  <si>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</si>
  <si>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</si>
  <si>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</si>
  <si>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</si>
  <si>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</si>
  <si>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</si>
  <si>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</si>
  <si>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</si>
  <si>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</si>
  <si>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</si>
  <si>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</si>
  <si>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</si>
  <si>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</si>
  <si>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</si>
  <si>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</si>
  <si>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</si>
  <si>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</si>
  <si>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</si>
  <si>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</si>
  <si>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</si>
  <si>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</si>
  <si>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</si>
  <si>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</si>
  <si>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</si>
  <si>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</si>
  <si>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</si>
  <si>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</si>
  <si>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</si>
  <si>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</si>
  <si>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</si>
  <si>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</si>
  <si>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</si>
  <si>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</si>
  <si>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</si>
  <si>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</si>
  <si>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</si>
  <si>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</si>
  <si>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</si>
  <si>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</si>
  <si>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</si>
  <si>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</si>
  <si>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</si>
  <si>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</si>
  <si>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</si>
  <si>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</si>
  <si>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</si>
  <si>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</si>
  <si>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</si>
  <si>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</si>
  <si>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</si>
  <si>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</si>
  <si>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</si>
  <si>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</si>
  <si>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</si>
  <si>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</si>
  <si>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</si>
  <si>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</si>
  <si>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</si>
  <si>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</si>
  <si>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</si>
  <si>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</si>
  <si>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</si>
  <si>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</si>
  <si>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</si>
  <si>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</si>
  <si>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</si>
  <si>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</si>
  <si>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</si>
  <si>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</si>
  <si>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</si>
  <si>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</si>
  <si>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</si>
  <si>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</si>
  <si>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</si>
  <si>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</si>
  <si>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</si>
  <si>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</si>
  <si>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</si>
  <si>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</si>
  <si>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</si>
  <si>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</si>
  <si>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</si>
  <si>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</si>
  <si>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</si>
  <si>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</si>
  <si>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</si>
  <si>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</si>
  <si>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</si>
  <si>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</si>
  <si>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</si>
  <si>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</si>
  <si>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</si>
  <si>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</si>
  <si>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</si>
  <si>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</si>
  <si>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</si>
  <si>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</si>
  <si>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</si>
  <si>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</si>
  <si>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</si>
  <si>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</si>
  <si>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</si>
  <si>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</si>
  <si>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</si>
  <si>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</si>
  <si>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</si>
  <si>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</si>
  <si>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</si>
  <si>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</si>
  <si>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</si>
  <si>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</si>
  <si>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</si>
  <si>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</si>
  <si>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</si>
  <si>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</si>
  <si>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</si>
  <si>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</si>
  <si>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</si>
  <si>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</si>
  <si>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</si>
  <si>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</si>
  <si>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</si>
  <si>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</si>
  <si>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</si>
  <si>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</si>
  <si>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</si>
  <si>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</si>
  <si>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</si>
  <si>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</si>
  <si>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</si>
  <si>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</si>
  <si>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</si>
  <si>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</si>
  <si>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</si>
  <si>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</si>
  <si>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</si>
  <si>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</si>
  <si>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</si>
  <si>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</si>
  <si>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</si>
  <si>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</si>
  <si>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</si>
  <si>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</si>
  <si>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</si>
  <si>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</si>
  <si>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</si>
  <si>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</si>
  <si>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</si>
  <si>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</si>
  <si>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</si>
  <si>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</si>
  <si>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</si>
  <si>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</si>
  <si>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</si>
  <si>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</si>
  <si>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</si>
  <si>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</si>
  <si>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</si>
  <si>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</si>
  <si>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</si>
  <si>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</si>
  <si>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</si>
  <si>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</si>
  <si>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</si>
  <si>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</si>
  <si>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</si>
  <si>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</si>
  <si>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</si>
  <si>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</si>
  <si>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</si>
  <si>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</si>
  <si>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</si>
  <si>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</si>
  <si>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</si>
  <si>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</si>
  <si>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</si>
  <si>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</si>
  <si>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</si>
  <si>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</si>
  <si>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</si>
  <si>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</si>
  <si>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</si>
  <si>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</si>
  <si>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</si>
  <si>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</si>
  <si>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</si>
  <si>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</si>
  <si>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</si>
  <si>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</si>
  <si>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</si>
  <si>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</si>
  <si>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</si>
  <si>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</si>
  <si>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</si>
  <si>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</si>
  <si>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</si>
  <si>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</si>
  <si>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</si>
  <si>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</si>
  <si>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</si>
  <si>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</si>
  <si>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</si>
  <si>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</si>
  <si>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</si>
  <si>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</si>
  <si>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</si>
  <si>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</si>
  <si>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</si>
  <si>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</si>
  <si>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</si>
  <si>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</si>
  <si>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</si>
  <si>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</si>
  <si>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</si>
  <si>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</si>
  <si>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</si>
  <si>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</si>
  <si>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</si>
  <si>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</si>
  <si>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</si>
  <si>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</si>
  <si>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</si>
  <si>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</si>
  <si>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</si>
  <si>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</si>
  <si>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</si>
  <si>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</si>
  <si>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</si>
  <si>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</si>
  <si>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</si>
  <si>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</si>
  <si>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</si>
  <si>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</si>
  <si>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</si>
  <si>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</si>
  <si>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</si>
  <si>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</si>
  <si>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</si>
  <si>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</si>
  <si>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</si>
  <si>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</si>
  <si>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</si>
  <si>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</si>
  <si>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</si>
  <si>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</si>
  <si>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</si>
  <si>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</si>
  <si>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</si>
  <si>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</si>
  <si>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</si>
  <si>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</si>
  <si>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</si>
  <si>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</si>
  <si>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</si>
  <si>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</si>
  <si>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</si>
  <si>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</si>
  <si>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</si>
  <si>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</si>
  <si>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</si>
  <si>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</si>
  <si>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</si>
  <si>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</si>
  <si>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</si>
  <si>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</si>
  <si>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</si>
  <si>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</si>
  <si>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</si>
  <si>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</si>
  <si>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</si>
  <si>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</si>
  <si>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</si>
  <si>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</si>
  <si>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</si>
  <si>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</si>
  <si>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</si>
  <si>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</si>
  <si>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</si>
  <si>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</si>
  <si>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</si>
  <si>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</si>
  <si>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</si>
  <si>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</si>
  <si>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</si>
  <si>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</si>
  <si>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</si>
  <si>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</si>
  <si>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</si>
  <si>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</si>
  <si>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</si>
  <si>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</si>
  <si>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</si>
  <si>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</si>
  <si>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</si>
  <si>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</si>
  <si>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</si>
  <si>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</si>
  <si>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</si>
  <si>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</si>
  <si>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</si>
  <si>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</si>
  <si>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</si>
  <si>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</si>
  <si>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</si>
  <si>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</si>
  <si>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</si>
  <si>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</si>
  <si>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</si>
  <si>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</si>
  <si>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</si>
  <si>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</si>
  <si>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</si>
  <si>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</si>
  <si>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</si>
  <si>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</si>
  <si>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</si>
  <si>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</si>
  <si>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</si>
  <si>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</si>
  <si>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</si>
  <si>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</si>
  <si>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</si>
  <si>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</si>
  <si>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</si>
  <si>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</si>
  <si>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</si>
  <si>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</si>
  <si>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</si>
  <si>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</si>
  <si>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</si>
  <si>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</si>
  <si>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</si>
  <si>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</si>
  <si>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</si>
  <si>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</si>
  <si>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</si>
  <si>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</si>
  <si>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</si>
  <si>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</si>
  <si>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</si>
  <si>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</si>
  <si>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</si>
  <si>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</si>
  <si>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</si>
  <si>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</si>
  <si>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</si>
  <si>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</si>
  <si>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</si>
  <si>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</si>
  <si>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</si>
  <si>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</si>
  <si>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</si>
  <si>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</si>
  <si>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</si>
  <si>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</si>
  <si>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</si>
  <si>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</si>
  <si>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</si>
  <si>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</si>
  <si>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</si>
  <si>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</si>
  <si>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</si>
  <si>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</si>
  <si>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</si>
  <si>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</si>
  <si>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</si>
  <si>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</si>
  <si>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</si>
  <si>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</si>
  <si>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</si>
  <si>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</si>
  <si>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</si>
  <si>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</si>
  <si>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</si>
  <si>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</si>
  <si>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</si>
  <si>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</si>
  <si>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</si>
  <si>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</si>
  <si>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</si>
  <si>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</si>
  <si>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</si>
  <si>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</si>
  <si>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</si>
  <si>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</si>
  <si>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</si>
  <si>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</si>
  <si>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</si>
  <si>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</si>
  <si>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</si>
  <si>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</si>
  <si>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</si>
  <si>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</si>
  <si>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</si>
  <si>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</si>
  <si>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</si>
  <si>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</si>
  <si>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</si>
  <si>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</si>
  <si>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</si>
  <si>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</si>
  <si>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</si>
  <si>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</si>
  <si>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</si>
  <si>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</si>
  <si>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</si>
  <si>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</si>
  <si>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</si>
  <si>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</si>
  <si>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</si>
  <si>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</si>
  <si>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</si>
  <si>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</si>
  <si>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</si>
  <si>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</si>
  <si>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</si>
  <si>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</si>
  <si>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</si>
  <si>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</si>
  <si>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</si>
  <si>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</si>
  <si>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</si>
  <si>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</si>
  <si>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</si>
  <si>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</si>
  <si>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</si>
  <si>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</si>
  <si>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</si>
  <si>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</si>
  <si>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</si>
  <si>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</si>
  <si>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</si>
  <si>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</si>
  <si>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</si>
  <si>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</si>
  <si>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</si>
  <si>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</si>
  <si>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</si>
  <si>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</si>
  <si>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</si>
  <si>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</si>
  <si>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</si>
  <si>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</si>
  <si>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</si>
  <si>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</si>
  <si>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</si>
  <si>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</si>
  <si>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</si>
  <si>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</si>
  <si>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</si>
  <si>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</si>
  <si>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</si>
  <si>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</si>
  <si>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</si>
  <si>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</si>
  <si>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</si>
  <si>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</si>
  <si>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</si>
  <si>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</si>
  <si>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</si>
  <si>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</si>
  <si>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</si>
  <si>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</si>
  <si>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</si>
  <si>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</si>
  <si>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</si>
  <si>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</si>
  <si>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</si>
  <si>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</si>
  <si>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</si>
  <si>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</si>
  <si>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</si>
  <si>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</si>
  <si>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</si>
  <si>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</si>
  <si>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</si>
  <si>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</si>
  <si>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</si>
  <si>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</si>
  <si>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</si>
  <si>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</si>
  <si>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</si>
  <si>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</si>
  <si>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</si>
  <si>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</si>
  <si>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</si>
  <si>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</si>
  <si>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</si>
  <si>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</si>
  <si>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</si>
  <si>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</si>
  <si>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</si>
  <si>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</si>
  <si>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</si>
  <si>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</si>
  <si>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</si>
  <si>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</si>
  <si>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</si>
  <si>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</si>
  <si>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</si>
  <si>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</si>
  <si>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</si>
  <si>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</si>
  <si>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</si>
  <si>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</si>
  <si>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</si>
  <si>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</si>
  <si>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</si>
  <si>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</si>
  <si>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</si>
  <si>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</si>
  <si>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</si>
  <si>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</si>
  <si>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</si>
  <si>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</si>
  <si>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</si>
  <si>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</si>
  <si>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</si>
  <si>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</si>
  <si>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</si>
  <si>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</si>
  <si>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</si>
  <si>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</si>
  <si>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</si>
  <si>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</si>
  <si>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</si>
  <si>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</si>
  <si>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</si>
  <si>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</si>
  <si>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</si>
  <si>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</si>
  <si>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</si>
  <si>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</si>
  <si>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</si>
  <si>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</si>
  <si>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</si>
  <si>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</si>
  <si>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</si>
  <si>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</si>
  <si>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</si>
  <si>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</si>
  <si>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</si>
  <si>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</si>
  <si>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</si>
  <si>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</si>
  <si>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</si>
  <si>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</si>
  <si>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</si>
  <si>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</si>
  <si>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</si>
  <si>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</si>
  <si>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</si>
  <si>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</si>
  <si>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</si>
  <si>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</si>
  <si>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</si>
  <si>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</si>
  <si>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</si>
  <si>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</si>
  <si>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</si>
  <si>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</si>
  <si>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</si>
  <si>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</si>
  <si>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</si>
  <si>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</si>
  <si>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</si>
  <si>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</si>
  <si>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</si>
  <si>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</si>
  <si>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</si>
  <si>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</si>
  <si>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</si>
  <si>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</si>
  <si>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</si>
  <si>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</si>
  <si>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</si>
  <si>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</si>
  <si>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</si>
  <si>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</si>
  <si>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</si>
  <si>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</si>
  <si>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</si>
  <si>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</si>
  <si>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</si>
  <si>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</si>
  <si>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</si>
  <si>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</si>
  <si>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</si>
  <si>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</si>
  <si>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</si>
  <si>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</si>
  <si>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</si>
  <si>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</si>
  <si>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</si>
  <si>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</si>
  <si>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</si>
  <si>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</si>
  <si>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</si>
  <si>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</si>
  <si>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</si>
  <si>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</si>
  <si>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</si>
  <si>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</si>
  <si>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</si>
  <si>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</si>
  <si>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</si>
  <si>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</si>
  <si>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</si>
  <si>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</si>
  <si>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</si>
  <si>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</si>
  <si>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</si>
  <si>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</si>
  <si>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</si>
  <si>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</si>
  <si>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</si>
  <si>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</si>
  <si>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</si>
  <si>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</si>
  <si>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</si>
  <si>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</si>
  <si>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</si>
  <si>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</si>
  <si>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</si>
  <si>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</si>
  <si>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</si>
  <si>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</si>
  <si>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</si>
  <si>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</si>
  <si>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</si>
  <si>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</si>
  <si>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</si>
  <si>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</si>
  <si>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</si>
  <si>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</si>
  <si>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</si>
  <si>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</si>
  <si>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</si>
  <si>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</si>
  <si>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</si>
  <si>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</si>
  <si>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</si>
  <si>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</si>
  <si>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</si>
  <si>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</si>
  <si>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</si>
  <si>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</si>
  <si>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</si>
  <si>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</si>
  <si>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</si>
  <si>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</si>
  <si>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</si>
  <si>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</si>
  <si>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</si>
  <si>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</si>
  <si>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</si>
  <si>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</si>
  <si>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</si>
  <si>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</si>
  <si>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</si>
  <si>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</si>
  <si>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</si>
  <si>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</si>
  <si>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</si>
  <si>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</si>
  <si>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</si>
  <si>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</si>
  <si>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</si>
  <si>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</si>
  <si>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</si>
  <si>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</si>
  <si>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</si>
  <si>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</si>
  <si>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</si>
  <si>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</si>
  <si>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</si>
  <si>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</si>
  <si>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</si>
  <si>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</si>
  <si>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</si>
  <si>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</si>
  <si>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</si>
  <si>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</si>
  <si>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</si>
  <si>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</si>
  <si>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</si>
  <si>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</si>
  <si>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</si>
  <si>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</si>
  <si>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</si>
  <si>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</si>
  <si>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</si>
  <si>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</si>
  <si>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</si>
  <si>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</si>
  <si>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</si>
  <si>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</si>
  <si>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</si>
  <si>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</si>
  <si>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</si>
  <si>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</si>
  <si>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</si>
  <si>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</si>
  <si>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</si>
  <si>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</si>
  <si>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</si>
  <si>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</si>
  <si>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</si>
  <si>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</si>
  <si>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</si>
  <si>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</si>
  <si>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</si>
  <si>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</si>
  <si>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</si>
  <si>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</si>
  <si>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</si>
  <si>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</si>
  <si>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</si>
  <si>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</si>
  <si>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</si>
  <si>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</si>
  <si>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</si>
  <si>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</si>
  <si>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</si>
  <si>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</si>
  <si>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</si>
  <si>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</si>
  <si>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</si>
  <si>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</si>
  <si>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</si>
  <si>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</si>
  <si>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</si>
  <si>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</si>
  <si>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</si>
  <si>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</si>
  <si>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</si>
  <si>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</si>
  <si>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</si>
  <si>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</si>
  <si>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</si>
  <si>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</si>
  <si>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</si>
  <si>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</si>
  <si>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</si>
  <si>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</si>
  <si>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</si>
  <si>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</si>
  <si>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</si>
  <si>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</si>
  <si>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</si>
  <si>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</si>
  <si>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</si>
  <si>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</si>
  <si>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</si>
  <si>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</si>
  <si>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</si>
  <si>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</si>
  <si>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</si>
  <si>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</si>
  <si>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</si>
  <si>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</si>
  <si>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</si>
  <si>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</si>
  <si>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</si>
  <si>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</si>
  <si>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</si>
  <si>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</si>
  <si>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</si>
  <si>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</si>
  <si>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</si>
  <si>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</si>
  <si>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</si>
  <si>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</si>
  <si>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</si>
  <si>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</si>
  <si>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</si>
  <si>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</si>
  <si>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</si>
  <si>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</si>
  <si>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</si>
  <si>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</si>
  <si>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</si>
  <si>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</si>
  <si>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</si>
  <si>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</si>
  <si>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</si>
  <si>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</si>
  <si>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</si>
  <si>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</si>
  <si>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</si>
  <si>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</si>
  <si>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</si>
  <si>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</si>
  <si>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</si>
  <si>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</si>
  <si>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</si>
  <si>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</si>
  <si>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</si>
  <si>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</si>
  <si>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</si>
  <si>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</si>
  <si>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</si>
  <si>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</si>
  <si>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</si>
  <si>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</si>
  <si>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</si>
  <si>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</si>
  <si>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</si>
  <si>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</si>
  <si>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</si>
  <si>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</si>
  <si>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</si>
  <si>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</si>
  <si>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</si>
  <si>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</si>
  <si>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</si>
  <si>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</si>
  <si>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</si>
  <si>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</si>
  <si>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</si>
  <si>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</si>
  <si>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</si>
  <si>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</si>
  <si>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</si>
  <si>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</si>
  <si>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</si>
  <si>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</si>
  <si>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</si>
  <si>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</si>
  <si>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</si>
  <si>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</si>
  <si>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</si>
  <si>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</si>
  <si>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</si>
  <si>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</si>
  <si>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</si>
  <si>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</si>
  <si>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</si>
  <si>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</si>
  <si>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</si>
  <si>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</si>
  <si>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</si>
  <si>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</si>
  <si>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</si>
  <si>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</si>
  <si>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</si>
  <si>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</si>
  <si>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</si>
  <si>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</si>
  <si>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</si>
  <si>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</si>
  <si>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</si>
  <si>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</si>
  <si>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</si>
  <si>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</si>
  <si>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</si>
  <si>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</si>
  <si>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</si>
  <si>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</si>
  <si>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</si>
  <si>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</si>
  <si>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</si>
  <si>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</si>
  <si>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</si>
  <si>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</si>
  <si>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</si>
  <si>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</si>
  <si>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</si>
  <si>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</si>
  <si>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</si>
  <si>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</si>
  <si>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</si>
  <si>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</si>
  <si>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</si>
  <si>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</si>
  <si>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</si>
  <si>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</si>
  <si>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</si>
  <si>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</si>
  <si>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</si>
  <si>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</si>
  <si>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</si>
  <si>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</si>
  <si>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</si>
  <si>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</si>
  <si>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</si>
  <si>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</si>
  <si>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</si>
  <si>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</si>
  <si>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</si>
  <si>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</si>
  <si>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</si>
  <si>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</si>
  <si>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</si>
  <si>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</si>
  <si>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</si>
  <si>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</si>
  <si>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</si>
  <si>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</si>
  <si>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</si>
  <si>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</si>
  <si>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</si>
  <si>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</si>
  <si>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</si>
  <si>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</si>
  <si>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</si>
  <si>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</si>
  <si>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</si>
  <si>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</si>
  <si>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</si>
  <si>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</si>
  <si>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</si>
  <si>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</si>
  <si>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</si>
  <si>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</si>
  <si>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</si>
  <si>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</si>
  <si>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</si>
  <si>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</si>
  <si>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</si>
  <si>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</si>
  <si>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</si>
  <si>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</si>
  <si>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</si>
  <si>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</si>
  <si>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</si>
  <si>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</si>
  <si>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</si>
  <si>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</si>
  <si>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</si>
  <si>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</si>
  <si>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</si>
  <si>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</si>
  <si>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</si>
  <si>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</si>
  <si>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</si>
  <si>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</si>
  <si>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</si>
  <si>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</si>
  <si>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</si>
  <si>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</si>
  <si>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</si>
  <si>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</si>
  <si>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</si>
  <si>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</si>
  <si>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</si>
  <si>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</si>
  <si>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</si>
  <si>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</si>
  <si>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</si>
  <si>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</si>
  <si>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</si>
  <si>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</si>
  <si>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</si>
  <si>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</si>
  <si>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</si>
  <si>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</si>
  <si>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</si>
  <si>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</si>
  <si>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</si>
  <si>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</si>
  <si>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</si>
  <si>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</si>
  <si>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</si>
  <si>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</si>
  <si>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</si>
  <si>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</si>
  <si>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</si>
  <si>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</si>
  <si>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</si>
  <si>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</si>
  <si>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</si>
  <si>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</si>
  <si>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</si>
  <si>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</si>
  <si>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</si>
  <si>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</si>
  <si>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</si>
  <si>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</si>
  <si>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</si>
  <si>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</si>
  <si>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</si>
  <si>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</si>
  <si>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</si>
  <si>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</si>
  <si>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</si>
  <si>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</si>
  <si>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</si>
  <si>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</si>
  <si>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</si>
  <si>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</si>
  <si>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</si>
  <si>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</si>
  <si>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</si>
  <si>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</si>
  <si>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</si>
  <si>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</si>
  <si>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</si>
  <si>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</si>
  <si>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</si>
  <si>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</si>
  <si>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</si>
  <si>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</si>
  <si>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</si>
  <si>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</si>
  <si>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</si>
  <si>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</si>
  <si>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</si>
  <si>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</si>
  <si>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</si>
  <si>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</si>
  <si>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</si>
  <si>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</si>
  <si>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</si>
  <si>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</si>
  <si>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</si>
  <si>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</si>
  <si>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</si>
  <si>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</si>
  <si>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</si>
  <si>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</si>
  <si>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</si>
  <si>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</si>
  <si>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</si>
  <si>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</si>
  <si>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</si>
  <si>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</si>
  <si>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</si>
  <si>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</si>
  <si>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</si>
  <si>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</si>
  <si>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</si>
  <si>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</si>
  <si>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</si>
  <si>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</si>
  <si>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</si>
  <si>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</si>
  <si>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</si>
  <si>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</si>
  <si>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</si>
  <si>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</si>
  <si>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</si>
  <si>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</si>
  <si>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</si>
  <si>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</si>
  <si>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</si>
  <si>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</si>
  <si>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</si>
  <si>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</si>
  <si>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</si>
  <si>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</si>
  <si>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</si>
  <si>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</si>
  <si>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</si>
  <si>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</si>
  <si>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</si>
  <si>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</si>
  <si>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</si>
  <si>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</si>
  <si>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</si>
  <si>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</si>
  <si>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</si>
  <si>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</si>
  <si>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</si>
  <si>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</si>
  <si>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</si>
  <si>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</si>
  <si>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</si>
  <si>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</si>
  <si>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</si>
  <si>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</si>
  <si>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</si>
  <si>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</si>
  <si>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</si>
  <si>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</si>
  <si>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</si>
  <si>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</si>
  <si>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</si>
  <si>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</si>
  <si>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</si>
  <si>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</si>
  <si>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</si>
  <si>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</si>
  <si>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</si>
  <si>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</si>
  <si>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</si>
  <si>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</si>
  <si>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</si>
  <si>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</si>
  <si>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</si>
  <si>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</si>
  <si>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</si>
  <si>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</si>
  <si>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</si>
  <si>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</si>
  <si>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</si>
  <si>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</si>
  <si>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</si>
  <si>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</si>
  <si>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</si>
  <si>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</si>
  <si>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</si>
  <si>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</si>
  <si>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</si>
  <si>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</si>
  <si>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</si>
  <si>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</si>
  <si>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</si>
  <si>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</si>
  <si>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</si>
  <si>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</si>
  <si>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</si>
  <si>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</si>
  <si>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</si>
  <si>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</si>
  <si>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</si>
  <si>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</si>
  <si>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</si>
  <si>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</si>
  <si>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</si>
  <si>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</si>
  <si>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</si>
  <si>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</si>
  <si>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</si>
  <si>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</si>
  <si>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</si>
  <si>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</si>
  <si>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</si>
  <si>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</si>
  <si>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</si>
  <si>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</si>
  <si>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</si>
  <si>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</si>
  <si>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</si>
  <si>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</si>
  <si>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</si>
  <si>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</si>
  <si>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</si>
  <si>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</si>
  <si>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</si>
  <si>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</si>
  <si>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</si>
  <si>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</si>
  <si>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</si>
  <si>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</si>
  <si>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</si>
  <si>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</si>
  <si>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</si>
  <si>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</si>
  <si>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</si>
  <si>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</si>
  <si>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</si>
  <si>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</si>
  <si>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</si>
  <si>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</si>
  <si>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</si>
  <si>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</si>
  <si>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</si>
  <si>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</si>
  <si>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</si>
  <si>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</si>
  <si>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</si>
  <si>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</si>
  <si>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</si>
  <si>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</si>
  <si>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</si>
  <si>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</si>
  <si>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</si>
  <si>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</si>
  <si>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</si>
  <si>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</si>
  <si>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</si>
  <si>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</si>
  <si>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</si>
  <si>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</si>
  <si>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</si>
  <si>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</si>
  <si>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</si>
  <si>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</si>
  <si>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</si>
  <si>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</si>
  <si>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</si>
  <si>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</si>
  <si>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</si>
  <si>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</si>
  <si>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</si>
  <si>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</si>
  <si>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</si>
  <si>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</si>
  <si>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</si>
  <si>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</si>
  <si>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</si>
  <si>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</si>
  <si>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</si>
  <si>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</si>
  <si>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</si>
  <si>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</si>
  <si>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</si>
  <si>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</si>
  <si>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</si>
  <si>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</si>
  <si>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</si>
  <si>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</si>
  <si>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</si>
  <si>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</si>
  <si>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</si>
  <si>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</si>
  <si>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</si>
  <si>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</si>
  <si>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</si>
  <si>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</si>
  <si>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</si>
  <si>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</si>
  <si>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</si>
  <si>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</si>
  <si>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</si>
  <si>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</si>
  <si>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</si>
  <si>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</si>
  <si>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</si>
  <si>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</si>
  <si>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</si>
  <si>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</si>
  <si>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</si>
  <si>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</si>
  <si>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</si>
  <si>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</si>
  <si>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</si>
  <si>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</si>
  <si>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</si>
  <si>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</si>
  <si>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</si>
  <si>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</si>
  <si>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</si>
  <si>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</si>
  <si>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</si>
  <si>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</si>
  <si>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</si>
  <si>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</si>
  <si>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</si>
  <si>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</si>
  <si>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</si>
  <si>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</si>
  <si>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</si>
  <si>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</si>
  <si>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</si>
  <si>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</si>
  <si>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</si>
  <si>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</si>
  <si>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</si>
  <si>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</si>
  <si>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</si>
  <si>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</si>
  <si>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</si>
  <si>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</si>
  <si>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</si>
  <si>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</si>
  <si>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</si>
  <si>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</si>
  <si>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</si>
  <si>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</si>
  <si>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</si>
  <si>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</si>
  <si>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</si>
  <si>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</si>
  <si>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</si>
  <si>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</si>
  <si>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</si>
  <si>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</si>
  <si>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</si>
  <si>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</si>
  <si>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</si>
  <si>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</si>
  <si>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</si>
  <si>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</si>
  <si>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</si>
  <si>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</si>
  <si>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</si>
  <si>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</si>
  <si>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</si>
  <si>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</si>
  <si>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</si>
  <si>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</si>
  <si>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</si>
  <si>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</si>
  <si>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</si>
  <si>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</si>
  <si>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</si>
  <si>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</si>
  <si>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</si>
  <si>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</si>
  <si>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</si>
  <si>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</si>
  <si>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</si>
  <si>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</si>
  <si>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</si>
  <si>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</si>
  <si>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</si>
  <si>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</si>
  <si>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</si>
  <si>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</si>
  <si>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</si>
  <si>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</si>
  <si>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</si>
  <si>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</si>
  <si>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</si>
  <si>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</si>
  <si>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</si>
  <si>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</si>
  <si>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</si>
  <si>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</si>
  <si>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</si>
  <si>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</si>
  <si>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</si>
  <si>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</si>
  <si>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</si>
  <si>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</si>
  <si>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</si>
  <si>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</si>
  <si>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</si>
  <si>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</si>
  <si>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</si>
  <si>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</si>
  <si>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</si>
  <si>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</si>
  <si>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</si>
  <si>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</si>
  <si>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</si>
  <si>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</si>
  <si>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</si>
  <si>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</si>
  <si>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</si>
  <si>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</si>
  <si>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</si>
  <si>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</si>
  <si>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</si>
  <si>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</si>
  <si>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</si>
  <si>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</si>
  <si>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</si>
  <si>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</si>
  <si>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</si>
  <si>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</si>
  <si>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</si>
  <si>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</si>
  <si>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</si>
  <si>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</si>
  <si>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</si>
  <si>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</si>
  <si>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</si>
  <si>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</si>
  <si>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</si>
  <si>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</si>
  <si>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</si>
  <si>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</si>
  <si>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</si>
  <si>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</si>
  <si>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</si>
  <si>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</si>
  <si>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</si>
  <si>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</si>
  <si>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</si>
  <si>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</si>
  <si>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</si>
  <si>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</si>
  <si>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</si>
  <si>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</si>
  <si>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</si>
  <si>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</si>
  <si>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</si>
  <si>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</si>
  <si>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</si>
  <si>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</si>
  <si>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</si>
  <si>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</si>
  <si>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</si>
  <si>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</si>
  <si>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</si>
  <si>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</si>
  <si>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</si>
  <si>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</si>
  <si>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</si>
  <si>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</si>
  <si>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</si>
  <si>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</si>
  <si>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</si>
  <si>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</si>
  <si>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</si>
  <si>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</si>
  <si>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</si>
  <si>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</si>
  <si>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</si>
  <si>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</si>
  <si>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</si>
  <si>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</si>
  <si>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</si>
  <si>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</si>
  <si>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</si>
  <si>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</si>
  <si>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</si>
  <si>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</si>
  <si>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</si>
  <si>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</si>
  <si>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</si>
  <si>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</si>
  <si>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</si>
  <si>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</si>
  <si>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</si>
  <si>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</si>
  <si>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</si>
  <si>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</si>
  <si>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</si>
  <si>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</si>
  <si>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</si>
  <si>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</si>
  <si>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</si>
  <si>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</si>
  <si>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</si>
  <si>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</si>
  <si>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</si>
  <si>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</si>
  <si>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</si>
  <si>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</si>
  <si>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</si>
  <si>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</si>
  <si>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</si>
  <si>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</si>
  <si>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</si>
  <si>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</si>
  <si>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</si>
  <si>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</si>
  <si>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</si>
  <si>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</si>
  <si>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</si>
  <si>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</si>
  <si>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</si>
  <si>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</si>
  <si>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</si>
  <si>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</si>
  <si>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</si>
  <si>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</si>
  <si>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</si>
  <si>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</si>
  <si>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</si>
  <si>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</si>
  <si>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</si>
  <si>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</si>
  <si>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</si>
  <si>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</si>
  <si>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</si>
  <si>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</si>
  <si>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</si>
  <si>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</si>
  <si>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</si>
  <si>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</si>
  <si>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</si>
  <si>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</si>
  <si>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</si>
  <si>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</si>
  <si>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</si>
  <si>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</si>
  <si>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</si>
  <si>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</si>
  <si>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</si>
  <si>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</si>
  <si>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</si>
  <si>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</si>
  <si>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</si>
  <si>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</si>
  <si>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</si>
  <si>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</si>
  <si>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</si>
  <si>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</si>
  <si>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</si>
  <si>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</si>
  <si>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</si>
  <si>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</si>
  <si>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</si>
  <si>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</si>
  <si>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</si>
  <si>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</si>
  <si>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</si>
  <si>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</si>
  <si>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</si>
  <si>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</si>
  <si>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</si>
  <si>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</si>
  <si>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</si>
  <si>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</si>
  <si>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</si>
  <si>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</si>
  <si>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</si>
  <si>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</si>
  <si>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</si>
  <si>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</si>
  <si>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</si>
  <si>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</si>
  <si>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</si>
  <si>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</si>
  <si>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</si>
  <si>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</si>
  <si>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</si>
  <si>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</si>
  <si>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</si>
  <si>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</si>
  <si>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</si>
  <si>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</si>
  <si>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</si>
  <si>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</si>
  <si>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</si>
  <si>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</si>
  <si>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</si>
  <si>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</si>
  <si>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</si>
  <si>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</si>
  <si>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</si>
  <si>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</si>
  <si>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</si>
  <si>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</si>
  <si>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</si>
  <si>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</si>
  <si>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</si>
  <si>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</si>
  <si>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</si>
  <si>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</si>
  <si>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</si>
  <si>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</si>
  <si>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</si>
  <si>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</si>
  <si>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</si>
  <si>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</si>
  <si>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</si>
  <si>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</si>
  <si>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</si>
  <si>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</si>
  <si>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</si>
  <si>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</si>
  <si>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</si>
  <si>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</si>
  <si>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</si>
  <si>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</si>
  <si>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</si>
  <si>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</si>
  <si>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</si>
  <si>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</si>
  <si>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</si>
  <si>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</si>
  <si>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</si>
  <si>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</si>
  <si>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</si>
  <si>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</si>
  <si>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</si>
  <si>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</si>
  <si>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</si>
  <si>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</si>
  <si>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</si>
  <si>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</si>
  <si>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</si>
  <si>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</si>
  <si>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</si>
  <si>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</si>
  <si>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</si>
  <si>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</si>
  <si>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</si>
  <si>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</si>
  <si>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</si>
  <si>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</si>
  <si>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</si>
  <si>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</si>
  <si>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</si>
  <si>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</si>
  <si>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</si>
  <si>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</si>
  <si>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</si>
  <si>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</si>
  <si>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</si>
  <si>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</si>
  <si>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</si>
  <si>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</si>
  <si>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</si>
  <si>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</si>
  <si>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</si>
  <si>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</si>
  <si>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</si>
  <si>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</si>
  <si>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</si>
  <si>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</si>
  <si>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</si>
  <si>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</si>
  <si>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</si>
  <si>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</si>
  <si>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</si>
  <si>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</si>
  <si>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</si>
  <si>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</si>
  <si>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</si>
  <si>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</si>
  <si>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</si>
  <si>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</si>
  <si>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</si>
  <si>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</si>
  <si>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</si>
  <si>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</si>
  <si>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</si>
  <si>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</si>
  <si>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</si>
  <si>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</si>
  <si>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</si>
  <si>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</si>
  <si>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</si>
  <si>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</si>
  <si>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</si>
  <si>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</si>
  <si>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</si>
  <si>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</si>
  <si>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</si>
  <si>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</si>
  <si>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</si>
  <si>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</si>
  <si>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</si>
  <si>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</si>
  <si>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</si>
  <si>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</si>
  <si>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</si>
  <si>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</si>
  <si>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</si>
  <si>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</si>
  <si>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</si>
  <si>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</si>
  <si>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</si>
  <si>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</si>
  <si>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</si>
  <si>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</si>
  <si>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</si>
  <si>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</si>
  <si>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</si>
  <si>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</si>
  <si>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</si>
  <si>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</si>
  <si>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</si>
  <si>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</si>
  <si>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</si>
  <si>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</si>
  <si>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</si>
  <si>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</si>
  <si>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</si>
  <si>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</si>
  <si>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</si>
  <si>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</si>
  <si>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</si>
  <si>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</si>
  <si>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</si>
  <si>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</si>
  <si>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</si>
  <si>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</si>
  <si>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</si>
  <si>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</si>
  <si>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</si>
  <si>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</si>
  <si>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</si>
  <si>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</si>
  <si>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</si>
  <si>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</si>
  <si>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</si>
  <si>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</si>
  <si>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</si>
  <si>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</si>
  <si>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</si>
  <si>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</si>
  <si>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</si>
  <si>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</si>
  <si>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</si>
  <si>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</si>
  <si>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</si>
  <si>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</si>
  <si>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</si>
  <si>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</si>
  <si>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</si>
  <si>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</si>
  <si>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</si>
  <si>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</si>
  <si>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</si>
  <si>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</si>
  <si>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</si>
  <si>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</si>
  <si>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</si>
  <si>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</si>
  <si>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</si>
  <si>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</si>
  <si>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</si>
  <si>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</si>
  <si>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</si>
  <si>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</si>
  <si>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</si>
  <si>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</si>
  <si>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</si>
  <si>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</si>
  <si>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</si>
  <si>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</si>
  <si>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</si>
  <si>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</si>
  <si>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</si>
  <si>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</si>
  <si>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</si>
  <si>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</si>
  <si>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</si>
  <si>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</si>
  <si>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</si>
  <si>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</si>
  <si>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</si>
  <si>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</si>
  <si>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</si>
  <si>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</si>
  <si>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</si>
  <si>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</si>
  <si>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</si>
  <si>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</si>
  <si>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</si>
  <si>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</si>
  <si>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</si>
  <si>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</si>
  <si>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</si>
  <si>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</si>
  <si>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</si>
  <si>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</si>
  <si>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</si>
  <si>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</si>
  <si>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</si>
  <si>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</si>
  <si>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</si>
  <si>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</si>
  <si>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</si>
  <si>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</si>
  <si>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</si>
  <si>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</si>
  <si>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</si>
  <si>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</si>
  <si>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</si>
  <si>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</si>
  <si>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</si>
  <si>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</si>
  <si>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</si>
  <si>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</si>
  <si>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</si>
  <si>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</si>
  <si>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</si>
  <si>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</si>
  <si>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</si>
  <si>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</si>
  <si>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</si>
  <si>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</si>
  <si>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</si>
  <si>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</si>
  <si>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</si>
  <si>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</si>
  <si>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</si>
  <si>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</si>
  <si>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</si>
  <si>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</si>
  <si>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</si>
  <si>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</si>
  <si>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</si>
  <si>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</si>
  <si>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</si>
  <si>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</si>
  <si>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</si>
  <si>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</si>
  <si>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</si>
  <si>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</si>
  <si>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</si>
  <si>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</si>
  <si>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</si>
  <si>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</si>
  <si>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</si>
  <si>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</si>
  <si>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</si>
  <si>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</si>
  <si>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</si>
  <si>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</si>
  <si>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</si>
  <si>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</si>
  <si>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</si>
  <si>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</si>
  <si>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</si>
  <si>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</si>
  <si>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</si>
  <si>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</si>
  <si>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</si>
  <si>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</si>
  <si>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</si>
  <si>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</si>
  <si>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</si>
  <si>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</si>
  <si>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</si>
  <si>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</si>
  <si>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</si>
  <si>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</si>
  <si>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</si>
  <si>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</si>
  <si>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</si>
  <si>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</si>
  <si>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</si>
  <si>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</si>
  <si>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</si>
  <si>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</si>
  <si>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</si>
  <si>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</si>
  <si>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</si>
  <si>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</si>
  <si>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</si>
  <si>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</si>
  <si>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</si>
  <si>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</si>
  <si>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</si>
  <si>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</si>
  <si>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</si>
  <si>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</si>
  <si>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</si>
  <si>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</si>
  <si>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</si>
  <si>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</si>
  <si>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</si>
  <si>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</si>
  <si>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</si>
  <si>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</si>
  <si>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</si>
  <si>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</si>
  <si>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</si>
  <si>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</si>
  <si>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</si>
  <si>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</si>
  <si>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</si>
  <si>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</si>
  <si>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</si>
  <si>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</si>
  <si>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</si>
  <si>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</si>
  <si>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</si>
  <si>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</si>
  <si>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</si>
  <si>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</si>
  <si>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</si>
  <si>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</si>
  <si>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</si>
  <si>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</si>
  <si>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</si>
  <si>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</si>
  <si>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</si>
  <si>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</si>
  <si>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</si>
  <si>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</si>
  <si>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</si>
  <si>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</si>
  <si>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</si>
  <si>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</si>
  <si>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</si>
  <si>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</si>
  <si>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</si>
  <si>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</si>
  <si>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</si>
  <si>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</si>
  <si>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</si>
  <si>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</si>
  <si>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</si>
  <si>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</si>
  <si>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</si>
  <si>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</si>
  <si>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</si>
  <si>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</si>
  <si>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</si>
  <si>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</si>
  <si>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</si>
  <si>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</si>
  <si>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</si>
  <si>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</si>
  <si>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</si>
  <si>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</si>
  <si>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</si>
  <si>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</si>
  <si>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</si>
  <si>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</si>
  <si>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</si>
  <si>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</si>
  <si>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</si>
  <si>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</si>
  <si>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</si>
  <si>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</si>
  <si>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</si>
  <si>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</si>
  <si>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</si>
  <si>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</si>
  <si>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</si>
  <si>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</si>
  <si>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</si>
  <si>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</si>
  <si>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</si>
  <si>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</si>
  <si>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</si>
  <si>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</si>
  <si>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</si>
  <si>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</si>
  <si>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</si>
  <si>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</si>
  <si>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</si>
  <si>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</si>
  <si>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</si>
  <si>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</si>
  <si>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</si>
  <si>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</si>
  <si>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</si>
  <si>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</si>
  <si>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</si>
  <si>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</si>
  <si>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</si>
  <si>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</si>
  <si>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</si>
  <si>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</si>
  <si>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</si>
  <si>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</si>
  <si>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</si>
  <si>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</si>
  <si>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</si>
  <si>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</si>
  <si>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</si>
  <si>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</si>
  <si>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</si>
  <si>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</si>
  <si>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</si>
  <si>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</si>
  <si>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</si>
  <si>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</si>
  <si>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</si>
  <si>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</si>
  <si>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</si>
  <si>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</si>
  <si>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</si>
  <si>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</si>
  <si>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</si>
  <si>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</si>
  <si>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</si>
  <si>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</si>
  <si>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</si>
  <si>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</si>
  <si>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</si>
  <si>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</si>
  <si>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</si>
  <si>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</si>
  <si>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</si>
  <si>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</si>
  <si>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</si>
  <si>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</si>
  <si>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</si>
  <si>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</si>
  <si>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</si>
  <si>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</si>
  <si>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</si>
  <si>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</si>
  <si>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</si>
  <si>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</si>
  <si>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</si>
  <si>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</si>
  <si>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</si>
  <si>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</si>
  <si>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</si>
  <si>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</si>
  <si>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</si>
  <si>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</si>
  <si>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</si>
  <si>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</si>
  <si>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</si>
  <si>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</si>
  <si>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</si>
  <si>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</si>
  <si>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</si>
  <si>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</si>
  <si>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</si>
  <si>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</si>
  <si>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</si>
  <si>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</si>
  <si>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</si>
  <si>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</si>
  <si>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</si>
  <si>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</si>
  <si>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</si>
  <si>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</si>
  <si>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</si>
  <si>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</si>
  <si>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</si>
  <si>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</si>
  <si>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</si>
  <si>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</si>
  <si>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</si>
  <si>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</si>
  <si>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</si>
  <si>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</si>
  <si>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</si>
  <si>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</si>
  <si>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</si>
  <si>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</si>
  <si>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</si>
  <si>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</si>
  <si>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</si>
  <si>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</si>
  <si>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</si>
  <si>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</si>
  <si>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</si>
  <si>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</si>
  <si>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</si>
  <si>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</si>
  <si>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</si>
  <si>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</si>
  <si>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</si>
  <si>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</si>
  <si>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</si>
  <si>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</si>
  <si>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</si>
  <si>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</si>
  <si>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</si>
  <si>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</si>
  <si>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</si>
  <si>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</si>
  <si>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</si>
  <si>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</si>
  <si>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</si>
  <si>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</si>
  <si>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</si>
  <si>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</si>
  <si>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</si>
  <si>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</si>
  <si>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</si>
  <si>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</si>
  <si>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</si>
  <si>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</si>
  <si>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</si>
  <si>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</si>
  <si>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</si>
  <si>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</si>
  <si>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</si>
  <si>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</si>
  <si>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</si>
  <si>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</si>
  <si>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</si>
  <si>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</si>
  <si>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</si>
  <si>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</si>
  <si>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</si>
  <si>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</si>
  <si>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</si>
  <si>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</si>
  <si>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</si>
  <si>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</si>
  <si>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</si>
  <si>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</si>
  <si>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</si>
  <si>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</si>
  <si>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</si>
  <si>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</si>
  <si>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</si>
  <si>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</si>
  <si>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</si>
  <si>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</si>
  <si>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</si>
  <si>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</si>
  <si>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</si>
  <si>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</si>
  <si>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</si>
  <si>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</si>
  <si>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</si>
  <si>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</si>
  <si>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</si>
  <si>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</si>
  <si>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</si>
  <si>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</si>
  <si>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</si>
  <si>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</si>
  <si>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</si>
  <si>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</si>
  <si>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</si>
  <si>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</si>
  <si>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</si>
  <si>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</si>
  <si>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</si>
  <si>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</si>
  <si>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</si>
  <si>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</si>
  <si>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</si>
  <si>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</si>
  <si>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</si>
  <si>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</si>
  <si>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</si>
  <si>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</si>
  <si>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</si>
  <si>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</si>
  <si>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</si>
  <si>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</si>
  <si>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</si>
  <si>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</si>
  <si>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</si>
  <si>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</si>
  <si>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</si>
  <si>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</si>
  <si>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</si>
  <si>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</si>
  <si>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</si>
  <si>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</si>
  <si>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</si>
  <si>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</si>
  <si>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</si>
  <si>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</si>
  <si>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</si>
  <si>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</si>
  <si>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</si>
  <si>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</si>
  <si>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</si>
  <si>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</si>
  <si>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</si>
  <si>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</si>
  <si>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</si>
  <si>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</si>
  <si>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</si>
  <si>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</si>
  <si>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</si>
  <si>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</si>
  <si>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</si>
  <si>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</si>
  <si>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</si>
  <si>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</si>
  <si>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</si>
  <si>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</si>
  <si>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</si>
  <si>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</si>
  <si>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</si>
  <si>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</si>
  <si>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</si>
  <si>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</si>
  <si>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</si>
  <si>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</si>
  <si>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</si>
  <si>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</si>
  <si>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</si>
  <si>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</si>
  <si>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</si>
  <si>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</si>
  <si>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</si>
  <si>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</si>
  <si>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</si>
  <si>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</si>
  <si>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</si>
  <si>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</si>
  <si>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</si>
  <si>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</si>
  <si>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</si>
  <si>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</si>
  <si>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</si>
  <si>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</si>
  <si>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</si>
  <si>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</si>
  <si>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</si>
  <si>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</si>
  <si>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</si>
  <si>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</si>
  <si>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</si>
  <si>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</si>
  <si>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</si>
  <si>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</si>
  <si>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</si>
  <si>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</si>
  <si>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</si>
  <si>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</si>
  <si>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</si>
  <si>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</si>
  <si>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</si>
  <si>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</si>
  <si>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</si>
  <si>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</si>
  <si>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</si>
  <si>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</si>
  <si>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</si>
  <si>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</si>
  <si>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</si>
  <si>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</si>
  <si>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</si>
  <si>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</si>
  <si>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</si>
  <si>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</si>
  <si>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</si>
  <si>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</si>
  <si>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</si>
  <si>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</si>
  <si>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</si>
  <si>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</si>
  <si>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</si>
  <si>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</si>
  <si>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</si>
  <si>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</si>
  <si>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</si>
  <si>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</si>
  <si>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</si>
  <si>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</si>
  <si>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</si>
  <si>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</si>
  <si>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</si>
  <si>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</si>
  <si>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</si>
  <si>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</si>
  <si>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</si>
  <si>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</si>
  <si>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</si>
  <si>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</si>
  <si>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</si>
  <si>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</si>
  <si>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</si>
  <si>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</si>
  <si>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</si>
  <si>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</si>
  <si>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</si>
  <si>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</si>
  <si>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</si>
  <si>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</si>
  <si>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</si>
  <si>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</si>
  <si>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</si>
  <si>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</si>
  <si>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</si>
  <si>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</si>
  <si>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</si>
  <si>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</si>
  <si>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</si>
  <si>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</si>
  <si>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</si>
  <si>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</si>
  <si>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</si>
  <si>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</si>
  <si>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</si>
  <si>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</si>
  <si>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</si>
  <si>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</si>
  <si>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</si>
  <si>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</si>
  <si>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</si>
  <si>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</si>
  <si>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</si>
  <si>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</si>
  <si>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</si>
  <si>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</si>
  <si>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</si>
  <si>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</si>
  <si>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</si>
  <si>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</si>
  <si>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</si>
  <si>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</si>
  <si>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</si>
  <si>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</si>
  <si>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</si>
  <si>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</si>
  <si>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</si>
  <si>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</si>
  <si>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</si>
  <si>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</si>
  <si>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</si>
  <si>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</si>
  <si>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</si>
  <si>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</si>
  <si>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</si>
  <si>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</si>
  <si>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</si>
  <si>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</si>
  <si>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</si>
  <si>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</si>
  <si>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</si>
  <si>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</si>
  <si>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</si>
  <si>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</si>
  <si>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</si>
  <si>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</si>
  <si>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</si>
  <si>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</si>
  <si>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</si>
  <si>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</si>
  <si>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</si>
  <si>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</si>
  <si>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</si>
  <si>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</si>
  <si>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</si>
  <si>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</si>
  <si>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</si>
  <si>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</si>
  <si>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</si>
  <si>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</si>
  <si>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</si>
  <si>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</si>
  <si>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</si>
  <si>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</si>
  <si>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</si>
  <si>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</si>
  <si>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</si>
  <si>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</si>
  <si>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</si>
  <si>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</si>
  <si>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</si>
  <si>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</si>
  <si>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</si>
  <si>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</si>
  <si>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</si>
  <si>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</si>
  <si>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</si>
  <si>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</si>
  <si>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</si>
  <si>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</si>
  <si>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</si>
  <si>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</si>
  <si>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</si>
  <si>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</si>
  <si>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</si>
  <si>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</si>
  <si>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</si>
  <si>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</si>
  <si>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</si>
  <si>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</si>
  <si>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</si>
  <si>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</si>
  <si>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</si>
  <si>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</si>
  <si>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</si>
  <si>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</si>
  <si>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</si>
  <si>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</si>
  <si>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</si>
  <si>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</si>
  <si>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</si>
  <si>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</si>
  <si>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</si>
  <si>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</si>
  <si>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</si>
  <si>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</si>
  <si>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</si>
  <si>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</si>
  <si>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</si>
  <si>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</si>
  <si>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</si>
  <si>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</si>
  <si>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</si>
  <si>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</si>
  <si>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</si>
  <si>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</si>
  <si>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</si>
  <si>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</si>
  <si>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</si>
  <si>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</si>
  <si>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</si>
  <si>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</si>
  <si>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</si>
  <si>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</si>
  <si>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</si>
  <si>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</si>
  <si>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</si>
  <si>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</si>
  <si>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</si>
  <si>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</si>
  <si>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</si>
  <si>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</si>
  <si>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</si>
  <si>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</si>
  <si>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</si>
  <si>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</si>
  <si>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</si>
  <si>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</si>
  <si>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</si>
  <si>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</si>
  <si>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</si>
  <si>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</si>
  <si>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</si>
  <si>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</si>
  <si>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</si>
  <si>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</si>
  <si>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</si>
  <si>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</si>
  <si>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</si>
  <si>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</si>
  <si>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</si>
  <si>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</si>
  <si>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</si>
  <si>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</si>
  <si>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</si>
  <si>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</si>
  <si>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</si>
  <si>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</si>
  <si>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</si>
  <si>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</si>
  <si>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</si>
  <si>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</si>
  <si>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</si>
  <si>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</si>
  <si>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</si>
  <si>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</si>
  <si>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</si>
  <si>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</si>
  <si>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</si>
  <si>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</si>
  <si>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</si>
  <si>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</si>
  <si>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</si>
  <si>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</si>
  <si>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</si>
  <si>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</si>
  <si>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</si>
  <si>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</si>
  <si>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</si>
  <si>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</si>
  <si>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</si>
  <si>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</si>
  <si>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</si>
  <si>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</si>
  <si>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</si>
  <si>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</si>
  <si>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</si>
  <si>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</si>
  <si>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</si>
  <si>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</si>
  <si>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</si>
  <si>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</si>
  <si>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</si>
  <si>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</si>
  <si>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</si>
  <si>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</si>
  <si>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</si>
  <si>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</si>
  <si>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</si>
  <si>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</si>
  <si>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</si>
  <si>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</si>
  <si>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</si>
  <si>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</si>
  <si>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</si>
  <si>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</si>
  <si>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</si>
  <si>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</si>
  <si>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</si>
  <si>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</si>
  <si>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</si>
  <si>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</si>
  <si>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</si>
  <si>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</si>
  <si>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</si>
  <si>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</si>
  <si>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</si>
  <si>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</si>
  <si>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</si>
  <si>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</si>
  <si>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</si>
  <si>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</si>
  <si>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</si>
  <si>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</si>
  <si>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</si>
  <si>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</si>
  <si>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</si>
  <si>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</si>
  <si>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</si>
  <si>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</si>
  <si>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</si>
  <si>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</si>
  <si>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</si>
  <si>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</si>
  <si>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</si>
  <si>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</si>
  <si>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</si>
  <si>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</si>
  <si>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</si>
  <si>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</si>
  <si>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</si>
  <si>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</si>
  <si>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</si>
  <si>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</si>
  <si>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</si>
  <si>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</si>
  <si>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</si>
  <si>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</si>
  <si>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</si>
  <si>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</si>
  <si>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</si>
  <si>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</si>
  <si>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</si>
  <si>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</si>
  <si>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</si>
  <si>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</si>
  <si>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</si>
  <si>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</si>
  <si>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</si>
  <si>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</si>
  <si>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</si>
  <si>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</si>
  <si>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</si>
  <si>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</si>
  <si>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</si>
  <si>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</si>
  <si>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</si>
  <si>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</si>
  <si>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</si>
  <si>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</si>
  <si>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</si>
  <si>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</si>
  <si>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</si>
  <si>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</si>
  <si>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</si>
  <si>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</si>
  <si>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</si>
  <si>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</si>
  <si>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</si>
  <si>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</si>
  <si>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</si>
  <si>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</si>
  <si>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</si>
  <si>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</si>
  <si>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</si>
  <si>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</si>
  <si>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</si>
  <si>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</si>
  <si>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</si>
  <si>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</si>
  <si>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</si>
  <si>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</si>
  <si>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</si>
  <si>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</si>
  <si>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</si>
  <si>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</si>
  <si>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</si>
  <si>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</si>
  <si>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</si>
  <si>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</si>
  <si>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</si>
  <si>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</si>
  <si>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</si>
  <si>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</si>
  <si>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</si>
  <si>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</si>
  <si>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</si>
  <si>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</si>
  <si>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</si>
  <si>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</si>
  <si>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</si>
  <si>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</si>
  <si>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</si>
  <si>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</si>
  <si>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</si>
  <si>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</si>
  <si>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</si>
  <si>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</si>
  <si>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</si>
  <si>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</si>
  <si>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</si>
  <si>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</si>
  <si>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</si>
  <si>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</si>
  <si>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</si>
  <si>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</si>
  <si>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</si>
  <si>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</si>
  <si>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</si>
  <si>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</si>
  <si>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</si>
  <si>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</si>
  <si>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</si>
  <si>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</si>
  <si>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</si>
  <si>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</si>
  <si>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</si>
  <si>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</si>
  <si>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</si>
  <si>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</si>
  <si>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</si>
  <si>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</si>
  <si>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</si>
  <si>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</si>
  <si>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</si>
  <si>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</si>
  <si>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</si>
  <si>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</si>
  <si>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</si>
  <si>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</si>
  <si>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</si>
  <si>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</si>
  <si>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</si>
  <si>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</si>
  <si>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</si>
  <si>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</si>
  <si>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</si>
  <si>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</si>
  <si>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</si>
  <si>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</si>
  <si>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</si>
  <si>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</si>
  <si>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</si>
  <si>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</si>
  <si>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</si>
  <si>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</si>
  <si>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</si>
  <si>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</si>
  <si>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</si>
  <si>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</si>
  <si>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</si>
  <si>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</si>
  <si>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</si>
  <si>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</si>
  <si>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</si>
  <si>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</si>
  <si>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</si>
  <si>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</si>
  <si>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</si>
  <si>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</si>
  <si>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</si>
  <si>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</si>
  <si>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</si>
  <si>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</si>
  <si>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</si>
  <si>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</si>
  <si>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</si>
  <si>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</si>
  <si>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</si>
  <si>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</si>
  <si>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</si>
  <si>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</si>
  <si>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</si>
  <si>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</si>
  <si>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</si>
  <si>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</si>
  <si>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</si>
  <si>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</si>
  <si>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</si>
  <si>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</si>
  <si>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</si>
  <si>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</si>
  <si>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</si>
  <si>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</si>
  <si>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</si>
  <si>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</si>
  <si>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</si>
  <si>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</si>
  <si>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</si>
  <si>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</si>
  <si>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</si>
  <si>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</si>
  <si>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</si>
  <si>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</si>
  <si>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</si>
  <si>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</si>
  <si>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</si>
  <si>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</si>
  <si>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</si>
  <si>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</si>
  <si>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</si>
  <si>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</si>
  <si>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</si>
  <si>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</si>
  <si>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</si>
  <si>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</si>
  <si>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</si>
  <si>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</si>
  <si>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</si>
  <si>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</si>
  <si>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</si>
  <si>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</si>
  <si>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</si>
  <si>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</si>
  <si>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</si>
  <si>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</si>
  <si>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</si>
  <si>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</si>
  <si>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</si>
  <si>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</si>
  <si>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</si>
  <si>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</si>
  <si>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</si>
  <si>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</si>
  <si>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</si>
  <si>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</si>
  <si>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</si>
  <si>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</si>
  <si>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</si>
  <si>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</si>
  <si>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</si>
  <si>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</si>
  <si>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</si>
  <si>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</si>
  <si>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</si>
  <si>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</si>
  <si>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</si>
  <si>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</si>
  <si>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</si>
  <si>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</si>
  <si>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</si>
  <si>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</si>
  <si>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</si>
  <si>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</si>
  <si>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</si>
  <si>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</si>
  <si>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</si>
  <si>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</si>
  <si>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</si>
  <si>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</si>
  <si>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</si>
  <si>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</si>
  <si>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</si>
  <si>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</si>
  <si>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</si>
  <si>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</si>
  <si>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</si>
  <si>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</si>
  <si>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</si>
  <si>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</si>
  <si>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</si>
  <si>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</si>
  <si>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</si>
  <si>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</si>
  <si>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</si>
  <si>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</si>
  <si>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</si>
  <si>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</si>
  <si>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</si>
  <si>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</si>
  <si>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</si>
  <si>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</si>
  <si>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</si>
  <si>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</si>
  <si>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</si>
  <si>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</si>
  <si>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</si>
  <si>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</si>
  <si>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</si>
  <si>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</si>
  <si>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</si>
  <si>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</si>
  <si>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</si>
  <si>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</si>
  <si>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</si>
  <si>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</si>
  <si>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</si>
  <si>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</si>
  <si>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</si>
  <si>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</si>
  <si>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</si>
  <si>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</si>
  <si>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</si>
  <si>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</si>
  <si>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</si>
  <si>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</si>
  <si>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</si>
  <si>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</si>
  <si>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</si>
  <si>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</si>
  <si>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</si>
  <si>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</si>
  <si>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</si>
  <si>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</si>
  <si>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</si>
  <si>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</si>
  <si>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</si>
  <si>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</si>
  <si>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</si>
  <si>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</si>
  <si>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</si>
  <si>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</si>
  <si>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</si>
  <si>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</si>
  <si>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</si>
  <si>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</si>
  <si>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</si>
  <si>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</si>
  <si>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</si>
  <si>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</si>
  <si>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</si>
  <si>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</si>
  <si>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</si>
  <si>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</si>
  <si>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</si>
  <si>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</si>
  <si>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</si>
  <si>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</si>
  <si>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</si>
  <si>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</si>
  <si>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</si>
  <si>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</si>
  <si>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</si>
  <si>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</si>
  <si>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</si>
  <si>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</si>
  <si>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</si>
  <si>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</si>
  <si>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</si>
  <si>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</si>
  <si>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</si>
  <si>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</si>
  <si>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</si>
  <si>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</si>
  <si>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</si>
  <si>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</si>
  <si>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</si>
  <si>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</si>
  <si>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</si>
  <si>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</si>
  <si>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</si>
  <si>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</si>
  <si>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</si>
  <si>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</si>
  <si>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</si>
  <si>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</si>
  <si>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</si>
  <si>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</si>
  <si>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</si>
  <si>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</si>
  <si>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</si>
  <si>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</si>
  <si>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</si>
  <si>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</si>
  <si>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</si>
  <si>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</si>
  <si>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</si>
  <si>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</si>
  <si>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</si>
  <si>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</si>
  <si>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</si>
  <si>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</si>
  <si>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</si>
  <si>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</si>
  <si>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</si>
  <si>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</si>
  <si>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</si>
  <si>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</si>
  <si>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</si>
  <si>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</si>
  <si>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</si>
  <si>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</si>
  <si>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</si>
  <si>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</si>
  <si>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</si>
  <si>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</si>
  <si>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</si>
  <si>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</si>
  <si>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</si>
  <si>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</si>
  <si>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</si>
  <si>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</si>
  <si>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</si>
  <si>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</si>
  <si>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</si>
  <si>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</si>
  <si>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</si>
  <si>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</si>
  <si>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</si>
  <si>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</si>
  <si>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</si>
  <si>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</si>
  <si>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</si>
  <si>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</si>
  <si>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</si>
  <si>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</si>
  <si>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</si>
  <si>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</si>
  <si>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</si>
  <si>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</si>
  <si>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</si>
  <si>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</si>
  <si>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</si>
  <si>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</si>
  <si>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</si>
  <si>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</si>
  <si>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</si>
  <si>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</si>
  <si>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</si>
  <si>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</si>
  <si>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</si>
  <si>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</si>
  <si>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</si>
  <si>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</si>
  <si>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</si>
  <si>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</si>
  <si>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</si>
  <si>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</si>
  <si>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</si>
  <si>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</si>
  <si>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</si>
  <si>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</si>
  <si>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</si>
  <si>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</si>
  <si>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</si>
  <si>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</si>
  <si>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</si>
  <si>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</si>
  <si>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</si>
  <si>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</si>
  <si>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</si>
  <si>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</si>
  <si>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</si>
  <si>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</si>
  <si>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</si>
  <si>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</si>
  <si>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</si>
  <si>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</si>
  <si>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</si>
  <si>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</si>
  <si>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</si>
  <si>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</si>
  <si>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</si>
  <si>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</si>
  <si>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</si>
  <si>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</si>
  <si>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</si>
  <si>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</si>
  <si>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</si>
  <si>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</si>
  <si>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</si>
  <si>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</si>
  <si>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</si>
  <si>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</si>
  <si>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</si>
  <si>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</si>
  <si>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</si>
  <si>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</si>
  <si>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</si>
  <si>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</si>
  <si>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</si>
  <si>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</si>
  <si>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</si>
  <si>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</si>
  <si>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</si>
  <si>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</si>
  <si>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</si>
  <si>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</si>
  <si>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</si>
  <si>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</si>
  <si>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</si>
  <si>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</si>
  <si>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</si>
  <si>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</si>
  <si>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</si>
  <si>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</si>
  <si>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</si>
  <si>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</si>
  <si>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</si>
  <si>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</si>
  <si>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</si>
  <si>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</si>
  <si>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</si>
  <si>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</si>
  <si>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</si>
  <si>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</si>
  <si>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</si>
  <si>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</si>
  <si>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</si>
  <si>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</si>
  <si>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</si>
  <si>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</si>
  <si>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</si>
  <si>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</si>
  <si>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</si>
  <si>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</si>
  <si>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</si>
  <si>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</si>
  <si>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</si>
  <si>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</si>
  <si>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</si>
  <si>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</si>
  <si>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</si>
  <si>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</si>
  <si>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</si>
  <si>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</si>
  <si>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</si>
  <si>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</si>
  <si>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</si>
  <si>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</si>
  <si>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</si>
  <si>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</si>
  <si>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</si>
  <si>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</si>
  <si>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</si>
  <si>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</si>
  <si>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</si>
  <si>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</si>
  <si>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</si>
  <si>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</si>
  <si>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</si>
  <si>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</si>
  <si>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</si>
  <si>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</si>
  <si>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</si>
  <si>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</si>
  <si>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</si>
  <si>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</si>
  <si>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</si>
  <si>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</si>
  <si>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</si>
  <si>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</si>
  <si>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</si>
  <si>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</si>
  <si>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</si>
  <si>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</si>
  <si>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</si>
  <si>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</si>
  <si>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</si>
  <si>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</si>
  <si>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</si>
  <si>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</si>
  <si>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</si>
  <si>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</si>
  <si>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</si>
  <si>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</si>
  <si>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</si>
  <si>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</si>
  <si>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</si>
  <si>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</si>
  <si>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</si>
  <si>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</si>
  <si>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</si>
  <si>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</si>
  <si>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</si>
  <si>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</si>
  <si>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</si>
  <si>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</si>
  <si>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</si>
  <si>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</si>
  <si>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</si>
  <si>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</si>
  <si>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</si>
  <si>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</si>
  <si>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</si>
  <si>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</si>
  <si>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</si>
  <si>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</si>
  <si>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</si>
  <si>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</si>
  <si>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</si>
  <si>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</si>
  <si>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</si>
  <si>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</si>
  <si>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</si>
  <si>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</si>
  <si>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</si>
  <si>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</si>
  <si>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</si>
  <si>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</si>
  <si>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</si>
  <si>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</si>
  <si>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</si>
  <si>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</si>
  <si>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</si>
  <si>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</si>
  <si>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</si>
  <si>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</si>
  <si>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</si>
  <si>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</si>
  <si>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</si>
  <si>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</si>
  <si>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</si>
  <si>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</si>
  <si>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</si>
  <si>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</si>
  <si>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</si>
  <si>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</si>
  <si>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</si>
  <si>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</si>
  <si>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</si>
  <si>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</si>
  <si>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</si>
  <si>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</si>
  <si>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</si>
  <si>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</si>
  <si>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</si>
  <si>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</si>
  <si>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</si>
  <si>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</si>
  <si>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</si>
  <si>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</si>
  <si>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</si>
  <si>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</si>
  <si>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</si>
  <si>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</si>
  <si>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</si>
  <si>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</si>
  <si>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</si>
  <si>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</si>
  <si>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</si>
  <si>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</si>
  <si>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</si>
  <si>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</si>
  <si>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</si>
  <si>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</si>
  <si>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</si>
  <si>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</si>
  <si>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</si>
  <si>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</si>
  <si>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</si>
  <si>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</si>
  <si>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</si>
  <si>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</si>
  <si>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</si>
  <si>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</si>
  <si>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</si>
  <si>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</si>
  <si>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</si>
  <si>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</si>
  <si>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</si>
  <si>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</si>
  <si>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</si>
  <si>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</si>
  <si>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</si>
  <si>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</si>
  <si>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</si>
  <si>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</si>
  <si>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</si>
  <si>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</si>
  <si>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</si>
  <si>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</si>
  <si>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</si>
  <si>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</si>
  <si>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</si>
  <si>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</si>
  <si>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</si>
  <si>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</si>
  <si>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</si>
  <si>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</si>
  <si>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</si>
  <si>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</si>
  <si>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</si>
  <si>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</si>
  <si>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</si>
  <si>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</si>
  <si>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</si>
  <si>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</si>
  <si>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</si>
  <si>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</si>
  <si>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</si>
  <si>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</si>
  <si>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</si>
  <si>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</si>
  <si>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</si>
  <si>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</si>
  <si>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</si>
  <si>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</si>
  <si>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</si>
  <si>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</si>
  <si>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</si>
  <si>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</si>
  <si>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</si>
  <si>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</si>
  <si>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</si>
  <si>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</si>
  <si>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</si>
  <si>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</si>
  <si>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</si>
  <si>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</si>
  <si>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</si>
  <si>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</si>
  <si>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</si>
  <si>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</si>
  <si>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</si>
  <si>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</si>
  <si>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</si>
  <si>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</si>
  <si>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</si>
  <si>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</si>
  <si>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</si>
  <si>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</si>
  <si>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</si>
  <si>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</si>
  <si>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</si>
  <si>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</si>
  <si>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</si>
  <si>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</si>
  <si>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</si>
  <si>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</si>
  <si>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</si>
  <si>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</si>
  <si>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</si>
  <si>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</si>
  <si>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</si>
  <si>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</si>
  <si>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</si>
  <si>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</si>
  <si>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</si>
  <si>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</si>
  <si>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</si>
  <si>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</si>
  <si>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</si>
  <si>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</si>
  <si>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</si>
  <si>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</si>
  <si>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</si>
  <si>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</si>
  <si>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</si>
  <si>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</si>
  <si>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</si>
  <si>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</si>
  <si>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</si>
  <si>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</si>
  <si>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</si>
  <si>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</si>
  <si>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</si>
  <si>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</si>
  <si>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</si>
  <si>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</si>
  <si>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</si>
  <si>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</si>
  <si>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</si>
  <si>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</si>
  <si>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</si>
  <si>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</si>
  <si>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</si>
  <si>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</si>
  <si>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</si>
  <si>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</si>
  <si>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</si>
  <si>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</si>
  <si>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</si>
  <si>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</si>
  <si>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</si>
  <si>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</si>
  <si>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</si>
  <si>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</si>
  <si>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</si>
  <si>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</si>
  <si>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</si>
  <si>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</si>
  <si>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</si>
  <si>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</si>
  <si>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</si>
  <si>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</si>
  <si>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</si>
  <si>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</si>
  <si>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</si>
  <si>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</si>
  <si>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</si>
  <si>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</si>
  <si>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</si>
  <si>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</si>
  <si>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</si>
  <si>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</si>
  <si>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</si>
  <si>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</si>
  <si>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</si>
  <si>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</si>
  <si>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</si>
  <si>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</si>
  <si>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</si>
  <si>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</si>
  <si>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</si>
  <si>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</si>
  <si>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</si>
  <si>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</si>
  <si>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</si>
  <si>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</si>
  <si>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</si>
  <si>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</si>
  <si>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</si>
  <si>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</si>
  <si>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</si>
  <si>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</si>
  <si>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</si>
  <si>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</si>
  <si>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</si>
  <si>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</si>
  <si>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</si>
  <si>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</si>
  <si>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</si>
  <si>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</si>
  <si>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</si>
  <si>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</si>
  <si>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</si>
  <si>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</si>
  <si>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</si>
  <si>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</si>
  <si>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</si>
  <si>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</si>
  <si>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</si>
  <si>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</si>
  <si>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</si>
  <si>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</si>
  <si>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</si>
  <si>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</si>
  <si>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</si>
  <si>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</si>
  <si>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</si>
  <si>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</si>
  <si>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</si>
  <si>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</si>
  <si>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</si>
  <si>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</si>
  <si>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</si>
  <si>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</si>
  <si>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</si>
  <si>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</si>
  <si>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</si>
  <si>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</si>
  <si>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</si>
  <si>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</si>
  <si>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</si>
  <si>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</si>
  <si>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</si>
  <si>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</si>
  <si>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</si>
  <si>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</si>
  <si>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</si>
  <si>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</si>
  <si>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</si>
  <si>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</si>
  <si>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</si>
  <si>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</si>
  <si>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</si>
  <si>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</si>
  <si>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</si>
  <si>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</si>
  <si>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</si>
  <si>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</si>
  <si>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</si>
  <si>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</si>
  <si>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</si>
  <si>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</si>
  <si>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</si>
  <si>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</si>
  <si>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</si>
  <si>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</si>
  <si>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</si>
  <si>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</si>
  <si>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</si>
  <si>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</si>
  <si>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</si>
  <si>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</si>
  <si>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</si>
  <si>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</si>
  <si>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</si>
  <si>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</si>
  <si>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</si>
  <si>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</si>
  <si>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</si>
  <si>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</si>
  <si>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</si>
  <si>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</si>
  <si>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</si>
  <si>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</si>
  <si>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</si>
  <si>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</si>
  <si>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</si>
  <si>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</si>
  <si>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</si>
  <si>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</si>
  <si>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</si>
  <si>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</si>
  <si>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</si>
  <si>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</si>
  <si>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</si>
  <si>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</si>
  <si>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</si>
  <si>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</si>
  <si>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</si>
  <si>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</si>
  <si>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</si>
  <si>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</si>
  <si>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</si>
  <si>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</si>
  <si>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</si>
  <si>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</si>
  <si>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</si>
  <si>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</si>
  <si>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</si>
  <si>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</si>
  <si>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</si>
  <si>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</si>
  <si>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</si>
  <si>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</si>
  <si>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</si>
  <si>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</si>
  <si>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</si>
  <si>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</si>
  <si>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</si>
  <si>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</si>
  <si>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</si>
  <si>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</si>
  <si>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</si>
  <si>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</si>
  <si>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</si>
  <si>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</si>
  <si>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</si>
  <si>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</si>
  <si>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</si>
  <si>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</si>
  <si>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</si>
  <si>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</si>
  <si>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</si>
  <si>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</si>
  <si>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</si>
  <si>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</si>
  <si>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</si>
  <si>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</si>
  <si>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</si>
  <si>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</si>
  <si>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</si>
  <si>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</si>
  <si>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</si>
  <si>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</si>
  <si>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</si>
  <si>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</si>
  <si>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</si>
  <si>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</si>
  <si>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</si>
  <si>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</si>
  <si>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</si>
  <si>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</si>
  <si>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</si>
  <si>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</si>
  <si>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</si>
  <si>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</si>
  <si>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</si>
  <si>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</si>
  <si>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</si>
  <si>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</si>
  <si>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</si>
  <si>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</si>
  <si>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</si>
  <si>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</si>
  <si>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</si>
  <si>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</si>
  <si>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</si>
  <si>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</si>
  <si>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</si>
  <si>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</si>
  <si>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</si>
  <si>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</si>
  <si>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</si>
  <si>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</si>
  <si>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</si>
  <si>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</si>
  <si>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</si>
  <si>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</si>
  <si>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</si>
  <si>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</si>
  <si>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</si>
  <si>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</si>
  <si>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</si>
  <si>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</si>
  <si>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</si>
  <si>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</si>
  <si>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</si>
  <si>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</si>
  <si>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</si>
  <si>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</si>
  <si>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</si>
  <si>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</si>
  <si>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</si>
  <si>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</si>
  <si>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</si>
  <si>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</si>
  <si>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</si>
  <si>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</si>
  <si>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</si>
  <si>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</si>
  <si>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</si>
  <si>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</si>
  <si>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</si>
  <si>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</si>
  <si>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</si>
  <si>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</si>
  <si>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</si>
  <si>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</si>
  <si>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</si>
  <si>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</si>
  <si>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</si>
  <si>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</si>
  <si>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</si>
  <si>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</si>
  <si>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</si>
  <si>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</si>
  <si>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</si>
  <si>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</si>
  <si>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</si>
  <si>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</si>
  <si>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</si>
  <si>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</si>
  <si>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</si>
  <si>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</si>
  <si>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</si>
  <si>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</si>
  <si>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</si>
  <si>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</si>
  <si>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</si>
  <si>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</si>
  <si>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</si>
  <si>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</si>
  <si>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</si>
  <si>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</si>
  <si>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</si>
  <si>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</si>
  <si>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</si>
  <si>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</si>
  <si>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</si>
  <si>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</si>
  <si>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</si>
  <si>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</si>
  <si>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</si>
  <si>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</si>
  <si>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</si>
  <si>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</si>
  <si>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</si>
  <si>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</si>
  <si>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</si>
  <si>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</si>
  <si>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</si>
  <si>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</si>
  <si>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</si>
  <si>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</si>
  <si>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</si>
  <si>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</si>
  <si>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</si>
  <si>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</si>
  <si>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</si>
  <si>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</si>
  <si>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</si>
  <si>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</si>
  <si>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</si>
  <si>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</si>
  <si>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</si>
  <si>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</si>
  <si>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</si>
  <si>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</si>
  <si>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</si>
  <si>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</si>
  <si>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</si>
  <si>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</si>
  <si>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</si>
  <si>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</si>
  <si>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</si>
  <si>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</si>
  <si>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</si>
  <si>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</si>
  <si>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</si>
  <si>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</si>
  <si>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</si>
  <si>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</si>
  <si>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</si>
  <si>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</si>
  <si>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</si>
  <si>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</si>
  <si>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</si>
  <si>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</si>
  <si>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</si>
  <si>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</si>
  <si>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</si>
  <si>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</si>
  <si>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</si>
  <si>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</si>
  <si>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</si>
  <si>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</si>
  <si>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</si>
  <si>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</si>
  <si>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</si>
  <si>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</si>
  <si>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</si>
  <si>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</si>
  <si>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</si>
  <si>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</si>
  <si>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</si>
  <si>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</si>
  <si>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</si>
  <si>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</si>
  <si>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</si>
  <si>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</si>
  <si>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</si>
  <si>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</si>
  <si>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</si>
  <si>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</si>
  <si>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</si>
  <si>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</si>
  <si>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</si>
  <si>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</si>
  <si>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</si>
  <si>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</si>
  <si>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</si>
  <si>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</si>
  <si>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</si>
  <si>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</si>
  <si>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</si>
  <si>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</si>
  <si>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</si>
  <si>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</si>
  <si>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</si>
  <si>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</si>
  <si>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</si>
  <si>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</si>
  <si>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</si>
  <si>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</si>
  <si>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</si>
  <si>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</si>
  <si>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</si>
  <si>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</si>
  <si>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</si>
  <si>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</si>
  <si>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</si>
  <si>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</si>
  <si>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</si>
  <si>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</si>
  <si>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</si>
  <si>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</si>
  <si>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</si>
  <si>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</si>
  <si>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</si>
  <si>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</si>
  <si>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</si>
  <si>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</si>
  <si>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</si>
  <si>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</si>
  <si>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</si>
  <si>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</si>
  <si>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</si>
  <si>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</si>
  <si>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</si>
  <si>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</si>
  <si>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</si>
  <si>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</si>
  <si>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</si>
  <si>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</si>
  <si>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</si>
  <si>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</si>
  <si>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</si>
  <si>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</si>
  <si>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</si>
  <si>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</si>
  <si>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</si>
  <si>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</si>
  <si>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</si>
  <si>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</si>
  <si>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</si>
  <si>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</si>
  <si>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</si>
  <si>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</si>
  <si>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</si>
  <si>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</si>
  <si>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</si>
  <si>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</si>
  <si>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</si>
  <si>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</si>
  <si>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</si>
  <si>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</si>
  <si>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</si>
  <si>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</si>
  <si>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</si>
  <si>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</si>
  <si>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</si>
  <si>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</si>
  <si>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</si>
  <si>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</si>
  <si>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</si>
  <si>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</si>
  <si>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</si>
  <si>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</si>
  <si>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</si>
  <si>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</si>
  <si>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</si>
  <si>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</si>
  <si>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</si>
  <si>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</si>
  <si>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</si>
  <si>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</si>
  <si>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</si>
  <si>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</si>
  <si>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</si>
  <si>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</si>
  <si>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</si>
  <si>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</si>
  <si>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</si>
  <si>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</si>
  <si>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</si>
  <si>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</si>
  <si>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</si>
  <si>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</si>
  <si>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</si>
  <si>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</si>
  <si>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</si>
  <si>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</si>
  <si>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</si>
  <si>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</si>
  <si>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</si>
  <si>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</si>
  <si>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</si>
  <si>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</si>
  <si>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</si>
  <si>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</si>
  <si>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</si>
  <si>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</si>
  <si>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</si>
  <si>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</si>
  <si>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</si>
  <si>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</si>
  <si>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</si>
  <si>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</si>
  <si>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</si>
  <si>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</si>
  <si>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</si>
  <si>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</si>
  <si>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</si>
  <si>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</si>
  <si>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</si>
  <si>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</si>
  <si>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</si>
  <si>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</si>
  <si>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</si>
  <si>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</si>
  <si>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</si>
  <si>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</si>
  <si>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</si>
  <si>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</si>
  <si>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</si>
  <si>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</si>
  <si>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</si>
  <si>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</si>
  <si>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</si>
  <si>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</si>
  <si>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</si>
  <si>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</si>
  <si>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</si>
  <si>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</si>
  <si>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</si>
  <si>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</si>
  <si>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</si>
  <si>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</si>
  <si>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</si>
  <si>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</si>
  <si>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</si>
  <si>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</si>
  <si>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</si>
  <si>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</si>
  <si>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</si>
  <si>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</si>
  <si>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</si>
  <si>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</si>
  <si>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</si>
  <si>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</si>
  <si>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</si>
  <si>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</si>
  <si>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</si>
  <si>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</si>
  <si>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</si>
  <si>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</si>
  <si>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</si>
  <si>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</si>
  <si>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</si>
  <si>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</si>
  <si>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</si>
  <si>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</si>
  <si>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</si>
  <si>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</si>
  <si>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</si>
  <si>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</si>
  <si>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</si>
  <si>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</si>
  <si>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</si>
  <si>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</si>
  <si>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</si>
  <si>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</si>
  <si>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</si>
  <si>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</si>
  <si>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</si>
  <si>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</si>
  <si>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</si>
  <si>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</si>
  <si>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</si>
  <si>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</si>
  <si>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</si>
  <si>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</si>
  <si>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</si>
  <si>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</si>
  <si>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</si>
  <si>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</si>
  <si>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</si>
  <si>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</si>
  <si>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</si>
  <si>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</si>
  <si>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</si>
  <si>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</si>
  <si>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</si>
  <si>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</si>
  <si>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</si>
  <si>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</si>
  <si>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</si>
  <si>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</si>
  <si>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</si>
  <si>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</si>
  <si>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</si>
  <si>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</si>
  <si>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</si>
  <si>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</si>
  <si>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</si>
  <si>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</si>
  <si>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</si>
  <si>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</si>
  <si>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</si>
  <si>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</si>
  <si>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</si>
  <si>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</si>
  <si>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</si>
  <si>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</si>
  <si>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</si>
  <si>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</si>
  <si>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</si>
  <si>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</si>
  <si>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</si>
  <si>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</si>
  <si>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</si>
  <si>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</si>
  <si>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</si>
  <si>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</si>
  <si>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</si>
  <si>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</si>
  <si>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</si>
  <si>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</si>
  <si>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</si>
  <si>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</si>
  <si>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</si>
  <si>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</si>
  <si>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</si>
  <si>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</si>
  <si>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</si>
  <si>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</si>
  <si>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</si>
  <si>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</si>
  <si>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</si>
  <si>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</si>
  <si>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</si>
  <si>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</si>
  <si>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</si>
  <si>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</si>
  <si>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</si>
  <si>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</si>
  <si>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</si>
  <si>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</si>
  <si>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</si>
  <si>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</si>
  <si>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</si>
  <si>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</si>
  <si>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</si>
  <si>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</si>
  <si>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</si>
  <si>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</si>
  <si>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</si>
  <si>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</si>
  <si>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</si>
  <si>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</si>
  <si>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</si>
  <si>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</si>
  <si>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</si>
  <si>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</si>
  <si>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</si>
  <si>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</si>
  <si>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</si>
  <si>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</si>
  <si>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</si>
  <si>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</si>
  <si>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</si>
  <si>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</si>
  <si>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</si>
  <si>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</si>
  <si>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</si>
  <si>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</si>
  <si>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</si>
  <si>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</si>
  <si>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</si>
  <si>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</si>
  <si>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</si>
  <si>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</si>
  <si>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</si>
  <si>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</si>
  <si>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</si>
  <si>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</si>
  <si>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</si>
  <si>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</si>
  <si>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</si>
  <si>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</si>
  <si>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</si>
  <si>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</si>
  <si>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</si>
  <si>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</si>
  <si>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</si>
  <si>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</si>
  <si>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</si>
  <si>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</si>
  <si>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</si>
  <si>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</si>
  <si>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</si>
  <si>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</si>
  <si>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</si>
  <si>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</si>
  <si>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</si>
  <si>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</si>
  <si>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</si>
  <si>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</si>
  <si>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</si>
  <si>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</si>
  <si>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</si>
  <si>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</si>
  <si>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</si>
  <si>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</si>
  <si>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</si>
  <si>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</si>
  <si>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</si>
  <si>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</si>
  <si>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</si>
  <si>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</si>
  <si>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</si>
  <si>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</si>
  <si>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</si>
  <si>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</si>
  <si>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</si>
  <si>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</si>
  <si>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</si>
  <si>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</si>
  <si>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</si>
  <si>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</si>
  <si>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</si>
  <si>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</si>
  <si>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</si>
  <si>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</si>
  <si>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</si>
  <si>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</si>
  <si>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</si>
  <si>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</si>
  <si>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</si>
  <si>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</si>
  <si>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</si>
  <si>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</si>
  <si>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</si>
  <si>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</si>
  <si>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</si>
  <si>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</si>
  <si>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</si>
  <si>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</si>
  <si>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</si>
  <si>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</si>
  <si>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</si>
  <si>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</si>
  <si>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</si>
  <si>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</si>
  <si>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</si>
  <si>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</si>
  <si>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</si>
  <si>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</si>
  <si>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</si>
  <si>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</si>
  <si>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</si>
  <si>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</si>
  <si>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</si>
  <si>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</si>
  <si>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</si>
  <si>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</si>
  <si>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</si>
  <si>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</si>
  <si>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</si>
  <si>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</si>
  <si>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</si>
  <si>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</si>
  <si>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</si>
  <si>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</si>
  <si>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</si>
  <si>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</si>
  <si>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</si>
  <si>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</si>
  <si>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</si>
  <si>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</si>
  <si>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</si>
  <si>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</si>
  <si>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</si>
  <si>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</si>
  <si>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</si>
  <si>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</si>
  <si>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</si>
  <si>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</si>
  <si>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</si>
  <si>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</si>
  <si>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</si>
  <si>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</si>
  <si>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</si>
  <si>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</si>
  <si>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</si>
  <si>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</si>
  <si>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</si>
  <si>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</si>
  <si>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</si>
  <si>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</si>
  <si>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</si>
  <si>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</si>
  <si>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</si>
  <si>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</si>
  <si>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</si>
  <si>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</si>
  <si>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</si>
  <si>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</si>
  <si>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</si>
  <si>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</si>
  <si>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</si>
  <si>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</si>
  <si>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</si>
  <si>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</si>
  <si>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</si>
  <si>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</si>
  <si>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</si>
  <si>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</si>
  <si>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</si>
  <si>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</si>
  <si>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</si>
  <si>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</si>
  <si>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</si>
  <si>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</si>
  <si>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</si>
  <si>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</si>
  <si>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</si>
  <si>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</si>
  <si>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</si>
  <si>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</si>
  <si>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</si>
  <si>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</si>
  <si>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</si>
  <si>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</si>
  <si>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</si>
  <si>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</si>
  <si>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</si>
  <si>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</si>
  <si>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</si>
  <si>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</si>
  <si>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</si>
  <si>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</si>
  <si>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</si>
  <si>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</si>
  <si>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</si>
  <si>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</si>
  <si>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</si>
  <si>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</si>
  <si>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</si>
  <si>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</si>
  <si>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</si>
  <si>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</si>
  <si>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</si>
  <si>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</si>
  <si>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</si>
  <si>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</si>
  <si>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</si>
  <si>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</si>
  <si>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</si>
  <si>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</si>
  <si>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</si>
  <si>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</si>
  <si>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</si>
  <si>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</si>
  <si>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</si>
  <si>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</si>
  <si>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</si>
  <si>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</si>
  <si>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</si>
  <si>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</si>
  <si>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</si>
  <si>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</si>
  <si>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</si>
  <si>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</si>
  <si>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</si>
  <si>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</si>
  <si>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</si>
  <si>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</si>
  <si>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</si>
  <si>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</si>
  <si>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</si>
  <si>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</si>
  <si>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</si>
  <si>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</si>
  <si>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</si>
  <si>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</si>
  <si>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</si>
  <si>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</si>
  <si>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</si>
  <si>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</si>
  <si>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</si>
  <si>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</si>
  <si>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</si>
  <si>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</si>
  <si>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</si>
  <si>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</si>
  <si>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</si>
  <si>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</si>
  <si>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</si>
  <si>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</si>
  <si>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</si>
  <si>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</si>
  <si>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</si>
  <si>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</si>
  <si>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</si>
  <si>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</si>
  <si>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</si>
  <si>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</si>
  <si>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</si>
  <si>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</si>
  <si>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</si>
  <si>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</si>
  <si>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</si>
  <si>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</si>
  <si>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</si>
  <si>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</si>
  <si>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</si>
  <si>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</si>
  <si>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</si>
  <si>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</si>
  <si>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</si>
  <si>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</si>
  <si>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</si>
  <si>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</si>
  <si>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</si>
  <si>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</si>
  <si>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</si>
  <si>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</si>
  <si>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</si>
  <si>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</si>
  <si>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</si>
  <si>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</si>
  <si>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</si>
  <si>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</si>
  <si>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</si>
  <si>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</si>
  <si>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</si>
  <si>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</si>
  <si>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</si>
  <si>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</si>
  <si>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</si>
  <si>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</si>
  <si>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</si>
  <si>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</si>
  <si>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</si>
  <si>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</si>
  <si>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</si>
  <si>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</si>
  <si>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</si>
  <si>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</si>
  <si>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</si>
  <si>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</si>
  <si>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</si>
  <si>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</si>
  <si>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</si>
  <si>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</si>
  <si>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</si>
  <si>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</si>
  <si>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</si>
  <si>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</si>
  <si>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</si>
  <si>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</si>
  <si>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</si>
  <si>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</si>
  <si>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</si>
  <si>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</si>
  <si>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</si>
  <si>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</si>
  <si>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</si>
  <si>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</si>
  <si>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</si>
  <si>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</si>
  <si>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</si>
  <si>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</si>
  <si>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</si>
  <si>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</si>
  <si>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</si>
  <si>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</si>
  <si>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</si>
  <si>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</si>
  <si>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</si>
  <si>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</si>
  <si>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</si>
  <si>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</si>
  <si>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</si>
  <si>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</si>
  <si>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</si>
  <si>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</si>
  <si>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</si>
  <si>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</si>
  <si>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</si>
  <si>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</si>
  <si>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</si>
  <si>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</si>
  <si>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</si>
  <si>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</si>
  <si>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</si>
  <si>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</si>
  <si>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</si>
  <si>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</si>
  <si>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</si>
  <si>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</si>
  <si>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</si>
  <si>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</si>
  <si>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</si>
  <si>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</si>
  <si>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</si>
  <si>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</si>
  <si>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</si>
  <si>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</si>
  <si>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</si>
  <si>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</si>
  <si>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</si>
  <si>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</si>
  <si>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</si>
  <si>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</si>
  <si>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</si>
  <si>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</si>
  <si>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</si>
  <si>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</si>
  <si>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</si>
  <si>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</si>
  <si>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</si>
  <si>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</si>
  <si>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</si>
  <si>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</si>
  <si>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</si>
  <si>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</si>
  <si>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</si>
  <si>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</si>
  <si>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</si>
  <si>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</si>
  <si>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</si>
  <si>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</si>
  <si>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</si>
  <si>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</si>
  <si>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</si>
  <si>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</si>
  <si>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</si>
  <si>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</si>
  <si>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</si>
  <si>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</si>
  <si>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</si>
  <si>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</si>
  <si>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</si>
  <si>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</si>
  <si>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</si>
  <si>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</si>
  <si>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</si>
  <si>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</si>
  <si>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</si>
  <si>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</si>
  <si>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</si>
  <si>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</si>
  <si>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</si>
  <si>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</si>
  <si>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</si>
  <si>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</si>
  <si>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</si>
  <si>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</si>
  <si>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</si>
  <si>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</si>
  <si>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</si>
  <si>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</si>
  <si>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</si>
  <si>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</si>
  <si>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</si>
  <si>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</si>
  <si>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</si>
  <si>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</si>
  <si>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</si>
  <si>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</si>
  <si>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</si>
  <si>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</si>
  <si>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</si>
  <si>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</si>
  <si>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</si>
  <si>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</si>
  <si>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</si>
  <si>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</si>
  <si>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</si>
  <si>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</si>
  <si>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</si>
  <si>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</si>
  <si>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</si>
  <si>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</si>
  <si>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</si>
  <si>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</si>
  <si>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</si>
  <si>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</si>
  <si>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</si>
  <si>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</si>
  <si>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</si>
  <si>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</si>
  <si>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</si>
  <si>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</si>
  <si>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</si>
  <si>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</si>
  <si>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</si>
  <si>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</si>
  <si>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</si>
  <si>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</si>
  <si>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</si>
  <si>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</si>
  <si>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</si>
  <si>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</si>
  <si>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</si>
  <si>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</si>
  <si>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</si>
  <si>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</si>
  <si>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</si>
  <si>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</si>
  <si>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</si>
  <si>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</si>
  <si>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</si>
  <si>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</si>
  <si>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</si>
  <si>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</si>
  <si>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</si>
  <si>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</si>
  <si>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</si>
  <si>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</si>
  <si>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</si>
  <si>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</si>
  <si>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</si>
  <si>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</si>
  <si>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</si>
  <si>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</si>
  <si>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</si>
  <si>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</si>
  <si>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</si>
  <si>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</si>
  <si>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</si>
  <si>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</si>
  <si>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</si>
  <si>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</si>
  <si>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</si>
  <si>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</si>
  <si>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</si>
  <si>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</si>
  <si>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</si>
  <si>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</si>
  <si>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</si>
  <si>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</si>
  <si>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</si>
  <si>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</si>
  <si>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</si>
  <si>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</si>
  <si>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</si>
  <si>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</si>
  <si>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</si>
  <si>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</si>
  <si>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</si>
  <si>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</si>
  <si>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</si>
  <si>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</si>
  <si>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</si>
  <si>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</si>
  <si>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</si>
  <si>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</si>
  <si>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</si>
  <si>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</si>
  <si>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</si>
  <si>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</si>
  <si>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</si>
  <si>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</si>
  <si>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</si>
  <si>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</si>
  <si>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</si>
  <si>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</si>
  <si>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</si>
  <si>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</si>
  <si>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</si>
  <si>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</si>
  <si>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</si>
  <si>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</si>
  <si>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</si>
  <si>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</si>
  <si>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</si>
  <si>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</si>
  <si>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</si>
  <si>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</si>
  <si>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</si>
  <si>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</si>
  <si>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</si>
  <si>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</si>
  <si>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</si>
  <si>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</si>
  <si>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</si>
  <si>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</si>
  <si>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</si>
  <si>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</si>
  <si>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</si>
  <si>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</si>
  <si>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</si>
  <si>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</si>
  <si>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</si>
  <si>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</si>
  <si>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</si>
  <si>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</si>
  <si>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</si>
  <si>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</si>
  <si>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</si>
  <si>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</si>
  <si>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</si>
  <si>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</si>
  <si>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</si>
  <si>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</si>
  <si>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</si>
  <si>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</si>
  <si>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</si>
  <si>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</si>
  <si>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</si>
  <si>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</si>
  <si>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</si>
  <si>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</si>
  <si>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</si>
  <si>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</si>
  <si>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</si>
  <si>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</si>
  <si>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</si>
  <si>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</si>
  <si>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</si>
  <si>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</si>
  <si>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</si>
  <si>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</si>
  <si>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</si>
  <si>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</si>
  <si>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</si>
  <si>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</si>
  <si>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</si>
  <si>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</si>
  <si>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</si>
  <si>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</si>
  <si>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</si>
  <si>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</si>
  <si>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</si>
  <si>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</si>
  <si>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</si>
  <si>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</si>
  <si>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</si>
  <si>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</si>
  <si>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</si>
  <si>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</si>
  <si>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</si>
  <si>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</si>
  <si>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</si>
  <si>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</si>
  <si>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</si>
  <si>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</si>
  <si>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</si>
  <si>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</si>
  <si>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</si>
  <si>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</si>
  <si>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</si>
  <si>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</si>
  <si>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</si>
  <si>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</si>
  <si>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</si>
  <si>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</si>
  <si>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</si>
  <si>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</si>
  <si>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</si>
  <si>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</si>
  <si>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</si>
  <si>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</si>
  <si>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</si>
  <si>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</si>
  <si>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</si>
  <si>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</si>
  <si>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</si>
  <si>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</si>
  <si>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</si>
  <si>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</si>
  <si>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</si>
  <si>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</si>
  <si>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</si>
  <si>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</si>
  <si>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</si>
  <si>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</si>
  <si>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</si>
  <si>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</si>
  <si>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</si>
  <si>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</si>
  <si>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</si>
  <si>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</si>
  <si>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</si>
  <si>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</si>
  <si>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</si>
  <si>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</si>
  <si>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</si>
  <si>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</si>
  <si>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</si>
  <si>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</si>
  <si>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</si>
  <si>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</si>
  <si>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</si>
  <si>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</si>
  <si>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</si>
  <si>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</si>
  <si>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</si>
  <si>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</si>
  <si>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</si>
  <si>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</si>
  <si>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</si>
  <si>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</si>
  <si>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</si>
  <si>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</si>
  <si>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</si>
  <si>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</si>
  <si>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</si>
  <si>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</si>
  <si>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</si>
  <si>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</si>
  <si>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</si>
  <si>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</si>
  <si>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</si>
  <si>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</si>
  <si>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</si>
  <si>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</si>
  <si>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</si>
  <si>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</si>
  <si>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</si>
  <si>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</si>
  <si>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</si>
  <si>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</si>
  <si>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</si>
  <si>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</si>
  <si>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</si>
  <si>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</si>
  <si>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</si>
  <si>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</si>
  <si>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</si>
  <si>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</si>
  <si>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</si>
  <si>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</si>
  <si>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</si>
  <si>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</si>
  <si>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</si>
  <si>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</si>
  <si>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</si>
  <si>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</si>
  <si>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</si>
  <si>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</si>
  <si>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</si>
  <si>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</si>
  <si>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</si>
  <si>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</si>
  <si>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</si>
  <si>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</si>
  <si>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</si>
  <si>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</si>
  <si>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</si>
  <si>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</si>
  <si>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</si>
  <si>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</si>
  <si>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</si>
  <si>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</si>
  <si>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</si>
  <si>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</si>
  <si>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</si>
  <si>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</si>
  <si>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</si>
  <si>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</si>
  <si>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</si>
  <si>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</si>
  <si>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</si>
  <si>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</si>
  <si>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</si>
  <si>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</si>
  <si>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</si>
  <si>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</si>
  <si>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</si>
  <si>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</si>
  <si>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</si>
  <si>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</si>
  <si>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</si>
  <si>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</si>
  <si>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</si>
  <si>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</si>
  <si>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</si>
  <si>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</si>
  <si>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</si>
  <si>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</si>
  <si>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</si>
  <si>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</si>
  <si>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</si>
  <si>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</si>
  <si>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</si>
  <si>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</si>
  <si>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</si>
  <si>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</si>
  <si>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</si>
  <si>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</si>
  <si>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</si>
  <si>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</si>
  <si>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</si>
  <si>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</si>
  <si>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</si>
  <si>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</si>
  <si>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</si>
  <si>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</si>
  <si>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</si>
  <si>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</si>
  <si>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</si>
  <si>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</si>
  <si>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</si>
  <si>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</si>
  <si>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</si>
  <si>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</si>
  <si>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</si>
  <si>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</si>
  <si>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</si>
  <si>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</si>
  <si>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</si>
  <si>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</si>
  <si>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</si>
  <si>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</si>
  <si>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</si>
  <si>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</si>
  <si>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</si>
  <si>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</si>
  <si>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</si>
  <si>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</si>
  <si>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</si>
  <si>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</si>
  <si>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</si>
  <si>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</si>
  <si>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</si>
  <si>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</si>
  <si>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</si>
  <si>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</si>
  <si>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</si>
  <si>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</si>
  <si>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</si>
  <si>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</si>
  <si>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</si>
  <si>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</si>
  <si>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</si>
  <si>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</si>
  <si>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</si>
  <si>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</si>
  <si>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</si>
  <si>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</si>
  <si>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</si>
  <si>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</si>
  <si>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</si>
  <si>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</si>
  <si>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</si>
  <si>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</si>
  <si>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</si>
  <si>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</si>
  <si>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</si>
  <si>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</si>
  <si>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</si>
  <si>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</si>
  <si>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</si>
  <si>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</si>
  <si>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</si>
  <si>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</si>
  <si>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</si>
  <si>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</si>
  <si>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</si>
  <si>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</si>
  <si>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</si>
  <si>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</si>
  <si>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</si>
  <si>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</si>
  <si>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</si>
  <si>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</si>
  <si>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</si>
  <si>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</si>
  <si>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</si>
  <si>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</si>
  <si>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</si>
  <si>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</si>
  <si>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</si>
  <si>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</si>
  <si>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</si>
  <si>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</si>
  <si>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</si>
  <si>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</si>
  <si>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</si>
  <si>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</si>
  <si>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</si>
  <si>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</si>
  <si>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</si>
  <si>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</si>
  <si>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</si>
  <si>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</si>
  <si>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</si>
  <si>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</si>
  <si>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</si>
  <si>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</si>
  <si>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</si>
  <si>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</si>
  <si>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</si>
  <si>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</si>
  <si>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</si>
  <si>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</si>
  <si>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</si>
  <si>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</si>
  <si>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</si>
  <si>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</si>
  <si>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</si>
  <si>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</si>
  <si>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</si>
  <si>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</si>
  <si>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</si>
  <si>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</si>
  <si>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</si>
  <si>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</si>
  <si>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</si>
  <si>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</si>
  <si>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</si>
  <si>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</si>
  <si>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</si>
  <si>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</si>
  <si>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</si>
  <si>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</si>
  <si>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</si>
  <si>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</si>
  <si>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</si>
  <si>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</si>
  <si>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</si>
  <si>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</si>
  <si>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</si>
  <si>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</si>
  <si>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</si>
  <si>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</si>
  <si>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</si>
  <si>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</si>
  <si>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</si>
  <si>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</si>
  <si>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</si>
  <si>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</si>
  <si>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</si>
  <si>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</si>
  <si>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</si>
  <si>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</si>
  <si>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</si>
  <si>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</si>
  <si>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</si>
  <si>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</si>
  <si>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</si>
  <si>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</si>
  <si>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</si>
  <si>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</si>
  <si>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</si>
  <si>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</si>
  <si>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</si>
  <si>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</si>
  <si>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</si>
  <si>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</si>
  <si>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</si>
  <si>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</si>
  <si>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</si>
  <si>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</si>
  <si>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</si>
  <si>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</si>
  <si>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</si>
  <si>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</si>
  <si>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</si>
  <si>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</si>
  <si>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</si>
  <si>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</si>
  <si>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</si>
  <si>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</si>
  <si>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</si>
  <si>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</si>
  <si>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</si>
  <si>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</si>
  <si>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</si>
  <si>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</si>
  <si>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</si>
  <si>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</si>
  <si>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</si>
  <si>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</si>
  <si>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</si>
  <si>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</si>
  <si>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</si>
  <si>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</si>
  <si>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</si>
  <si>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</si>
  <si>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</si>
  <si>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</si>
  <si>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</si>
  <si>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</si>
  <si>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</si>
  <si>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</si>
  <si>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</si>
  <si>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</si>
  <si>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</si>
  <si>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</si>
  <si>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</si>
  <si>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</si>
  <si>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</si>
  <si>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</si>
  <si>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</si>
  <si>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</si>
  <si>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</si>
  <si>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</si>
  <si>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</si>
  <si>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</si>
  <si>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</si>
  <si>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</si>
  <si>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</si>
  <si>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</si>
  <si>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</si>
  <si>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</si>
  <si>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</si>
  <si>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</si>
  <si>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</si>
  <si>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</si>
  <si>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</si>
  <si>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</si>
  <si>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</si>
  <si>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</si>
  <si>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</si>
  <si>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</si>
  <si>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</si>
  <si>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</si>
  <si>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</si>
  <si>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</si>
  <si>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</si>
  <si>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</si>
  <si>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</si>
  <si>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</si>
  <si>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</si>
  <si>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</si>
  <si>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</si>
  <si>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</si>
  <si>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</si>
  <si>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</si>
  <si>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</si>
  <si>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</si>
  <si>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</si>
  <si>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</si>
  <si>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</si>
  <si>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</si>
  <si>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</si>
  <si>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</si>
  <si>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</si>
  <si>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</si>
  <si>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</si>
  <si>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</si>
  <si>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</si>
  <si>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</si>
  <si>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</si>
  <si>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</si>
  <si>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</si>
  <si>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</si>
  <si>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</si>
  <si>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</si>
  <si>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</si>
  <si>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</si>
  <si>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</si>
  <si>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</si>
  <si>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</si>
  <si>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</si>
  <si>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</si>
  <si>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</si>
  <si>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</si>
  <si>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</si>
  <si>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</si>
  <si>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</si>
  <si>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</si>
  <si>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</si>
  <si>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</si>
  <si>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</si>
  <si>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</si>
  <si>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</si>
  <si>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</si>
  <si>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</si>
  <si>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</si>
  <si>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</si>
  <si>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</si>
  <si>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</si>
  <si>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</si>
  <si>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</si>
  <si>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</si>
  <si>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</si>
  <si>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</si>
  <si>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</si>
  <si>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</si>
  <si>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</si>
  <si>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</si>
  <si>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</si>
  <si>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</si>
  <si>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</si>
  <si>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</si>
  <si>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</si>
  <si>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</si>
  <si>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</si>
  <si>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</si>
  <si>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</si>
  <si>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</si>
  <si>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</si>
  <si>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</si>
  <si>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</si>
  <si>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</si>
  <si>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</si>
  <si>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</si>
  <si>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</si>
  <si>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</si>
  <si>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</si>
  <si>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</si>
  <si>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</si>
  <si>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</si>
  <si>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</si>
  <si>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</si>
  <si>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</si>
  <si>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</si>
  <si>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</si>
  <si>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</si>
  <si>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</si>
  <si>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</si>
  <si>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</si>
  <si>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</si>
  <si>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</si>
  <si>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</si>
  <si>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</si>
  <si>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</si>
  <si>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</si>
  <si>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</si>
  <si>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</si>
  <si>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</si>
  <si>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</si>
  <si>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</si>
  <si>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</si>
  <si>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</si>
  <si>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</si>
  <si>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</si>
  <si>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</si>
  <si>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</si>
  <si>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</si>
  <si>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</si>
  <si>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</si>
  <si>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</si>
  <si>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</si>
  <si>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</si>
  <si>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</si>
  <si>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</si>
  <si>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</si>
  <si>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</si>
  <si>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</si>
  <si>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</si>
  <si>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</si>
  <si>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</si>
  <si>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</si>
  <si>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</si>
  <si>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</si>
  <si>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</si>
  <si>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</si>
  <si>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</si>
  <si>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</si>
  <si>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</si>
  <si>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</si>
  <si>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</si>
  <si>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</si>
  <si>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</si>
  <si>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</si>
  <si>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</si>
  <si>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</si>
  <si>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</si>
  <si>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</si>
  <si>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</si>
  <si>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</si>
  <si>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</si>
  <si>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</si>
  <si>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</si>
  <si>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</si>
  <si>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</si>
  <si>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</si>
  <si>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</si>
  <si>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</si>
  <si>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</si>
  <si>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</si>
  <si>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</si>
  <si>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</si>
  <si>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</si>
  <si>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</si>
  <si>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</si>
  <si>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</si>
  <si>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</si>
  <si>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</si>
  <si>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</si>
  <si>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</si>
  <si>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</si>
  <si>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</si>
  <si>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</si>
  <si>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</si>
  <si>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</si>
  <si>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</si>
  <si>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</si>
  <si>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</si>
  <si>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</si>
  <si>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</si>
  <si>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</si>
  <si>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</si>
  <si>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</si>
  <si>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</si>
  <si>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</si>
  <si>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</si>
  <si>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</si>
  <si>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</si>
  <si>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</si>
  <si>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</si>
  <si>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</si>
  <si>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</si>
  <si>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</si>
  <si>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</si>
  <si>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</si>
  <si>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</si>
  <si>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</si>
  <si>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</si>
  <si>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</si>
  <si>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</si>
  <si>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</si>
  <si>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</si>
  <si>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</si>
  <si>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</si>
  <si>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</si>
  <si>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</si>
  <si>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</si>
  <si>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</si>
  <si>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</si>
  <si>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</si>
  <si>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</si>
  <si>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</si>
  <si>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</si>
  <si>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</si>
  <si>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</si>
  <si>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</si>
  <si>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</si>
  <si>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</si>
  <si>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</si>
  <si>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</si>
  <si>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</si>
  <si>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</si>
  <si>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</si>
  <si>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</si>
  <si>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</si>
  <si>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</si>
  <si>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</si>
  <si>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</si>
  <si>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</si>
  <si>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</si>
  <si>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</si>
  <si>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</si>
  <si>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</si>
  <si>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</si>
  <si>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</si>
  <si>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</si>
  <si>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</si>
  <si>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</si>
  <si>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</si>
  <si>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</si>
  <si>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</si>
  <si>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</si>
  <si>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</si>
  <si>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</si>
  <si>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</si>
  <si>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</si>
  <si>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</si>
  <si>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</si>
  <si>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</si>
  <si>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</si>
  <si>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</si>
  <si>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</si>
  <si>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</si>
  <si>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</si>
  <si>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</si>
  <si>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</si>
  <si>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</si>
  <si>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</si>
  <si>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</si>
  <si>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</si>
  <si>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</si>
  <si>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</si>
  <si>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</si>
  <si>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</si>
  <si>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</si>
  <si>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</si>
  <si>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</si>
  <si>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</si>
  <si>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</si>
  <si>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</si>
  <si>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</si>
  <si>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</si>
  <si>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</si>
  <si>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</si>
  <si>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</si>
  <si>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</si>
  <si>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</si>
  <si>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</si>
  <si>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</si>
  <si>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</si>
  <si>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</si>
  <si>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</si>
  <si>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</si>
  <si>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</si>
  <si>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</si>
  <si>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</si>
  <si>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</si>
  <si>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</si>
  <si>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</si>
  <si>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</si>
  <si>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</si>
  <si>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</si>
  <si>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</si>
  <si>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</si>
  <si>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</si>
  <si>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</si>
  <si>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</si>
  <si>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</si>
  <si>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</si>
  <si>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</si>
  <si>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</si>
  <si>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</si>
  <si>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</si>
  <si>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</si>
  <si>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</si>
  <si>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</si>
  <si>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</si>
  <si>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</si>
  <si>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</si>
  <si>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</si>
  <si>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</si>
  <si>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</si>
  <si>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</si>
  <si>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</si>
  <si>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</si>
  <si>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</si>
  <si>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</si>
  <si>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</si>
  <si>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</si>
  <si>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</si>
  <si>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</si>
  <si>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</si>
  <si>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</si>
  <si>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</si>
  <si>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</si>
  <si>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</si>
  <si>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</si>
  <si>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</si>
  <si>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</si>
  <si>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</si>
  <si>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</si>
  <si>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</si>
  <si>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</si>
  <si>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</si>
  <si>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</si>
  <si>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</si>
  <si>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</si>
  <si>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</si>
  <si>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</si>
  <si>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</si>
  <si>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</si>
  <si>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</si>
  <si>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</si>
  <si>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</si>
  <si>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</si>
  <si>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</si>
  <si>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</si>
  <si>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</si>
  <si>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</si>
  <si>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</si>
  <si>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</si>
  <si>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</si>
  <si>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</si>
  <si>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</si>
  <si>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</si>
  <si>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</si>
  <si>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</si>
  <si>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</si>
  <si>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</si>
  <si>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</si>
  <si>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</si>
  <si>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</si>
  <si>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</si>
  <si>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</si>
  <si>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</si>
  <si>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</si>
  <si>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</si>
  <si>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</si>
  <si>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</si>
  <si>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</si>
  <si>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</si>
  <si>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</si>
  <si>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</si>
  <si>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</si>
  <si>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</si>
  <si>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</si>
  <si>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</si>
  <si>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</si>
  <si>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</si>
  <si>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</si>
  <si>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</si>
  <si>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</si>
  <si>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</si>
  <si>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</si>
  <si>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</si>
  <si>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</si>
  <si>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</si>
  <si>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</si>
  <si>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</si>
  <si>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</si>
  <si>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</si>
  <si>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</si>
  <si>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</si>
  <si>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</si>
  <si>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</si>
  <si>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</si>
  <si>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</si>
  <si>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</si>
  <si>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</si>
  <si>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</si>
  <si>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</si>
  <si>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</si>
  <si>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</si>
  <si>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</si>
  <si>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</si>
  <si>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</si>
  <si>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</si>
  <si>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</si>
  <si>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</si>
  <si>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</si>
  <si>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</si>
  <si>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</si>
  <si>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</si>
  <si>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</si>
  <si>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</si>
  <si>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</si>
  <si>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</si>
  <si>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</si>
  <si>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</si>
  <si>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</si>
  <si>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</si>
  <si>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</si>
  <si>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</si>
  <si>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</si>
  <si>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</si>
  <si>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</si>
  <si>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</si>
  <si>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</si>
  <si>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</si>
  <si>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</si>
  <si>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</si>
  <si>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</si>
  <si>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</si>
  <si>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</si>
  <si>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</si>
  <si>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</si>
  <si>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</si>
  <si>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</si>
  <si>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</si>
  <si>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</si>
  <si>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</si>
  <si>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</si>
  <si>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</si>
  <si>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</si>
  <si>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</si>
  <si>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</si>
  <si>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</si>
  <si>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</si>
  <si>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</si>
  <si>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</si>
  <si>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</si>
  <si>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</si>
  <si>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</si>
  <si>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</si>
  <si>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</si>
  <si>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</si>
  <si>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</si>
  <si>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</si>
  <si>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</si>
  <si>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</si>
  <si>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</si>
  <si>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</si>
  <si>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</si>
  <si>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</si>
  <si>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</si>
  <si>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</si>
  <si>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</si>
  <si>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</si>
  <si>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</si>
  <si>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</si>
  <si>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</si>
  <si>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</si>
  <si>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</si>
  <si>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</si>
  <si>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</si>
  <si>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</si>
  <si>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</si>
  <si>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</si>
  <si>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</si>
  <si>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</si>
  <si>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</si>
  <si>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</si>
  <si>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</si>
  <si>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</si>
  <si>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</si>
  <si>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</si>
  <si>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</si>
  <si>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</si>
  <si>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</si>
  <si>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</si>
  <si>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</si>
  <si>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</si>
  <si>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</si>
  <si>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</si>
  <si>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</si>
  <si>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</si>
  <si>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</si>
  <si>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</si>
  <si>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</si>
  <si>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</si>
  <si>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</si>
  <si>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</si>
  <si>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</si>
  <si>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</si>
  <si>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</si>
  <si>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</si>
  <si>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</si>
  <si>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</si>
  <si>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</si>
  <si>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</si>
  <si>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</si>
  <si>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</si>
  <si>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</si>
  <si>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</si>
  <si>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</si>
  <si>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</si>
  <si>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</si>
  <si>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</si>
  <si>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</si>
  <si>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</si>
  <si>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</si>
  <si>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</si>
  <si>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</si>
  <si>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</si>
  <si>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</si>
  <si>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</si>
  <si>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</si>
  <si>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</si>
  <si>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</si>
  <si>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</si>
  <si>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</si>
  <si>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</si>
  <si>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</si>
  <si>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</si>
  <si>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</si>
  <si>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</si>
  <si>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</si>
  <si>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</si>
  <si>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</si>
  <si>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</si>
  <si>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</si>
  <si>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</si>
  <si>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</si>
  <si>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</si>
  <si>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</si>
  <si>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</si>
  <si>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</si>
  <si>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</si>
  <si>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</si>
  <si>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</si>
  <si>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</si>
  <si>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</si>
  <si>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</si>
  <si>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</si>
  <si>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</si>
  <si>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</si>
  <si>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</si>
  <si>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</si>
  <si>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</si>
  <si>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</si>
  <si>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</si>
  <si>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</si>
  <si>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</si>
  <si>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</si>
  <si>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</si>
  <si>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</si>
  <si>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</si>
  <si>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</si>
  <si>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</si>
  <si>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</si>
  <si>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</si>
  <si>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</si>
  <si>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</si>
  <si>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</si>
  <si>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</si>
  <si>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</si>
  <si>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</si>
  <si>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</si>
  <si>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</si>
  <si>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</si>
  <si>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</si>
  <si>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</si>
  <si>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</si>
  <si>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</si>
  <si>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</si>
  <si>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</si>
  <si>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</si>
  <si>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</si>
  <si>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</si>
  <si>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</si>
  <si>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</si>
  <si>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</si>
  <si>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</si>
  <si>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</si>
  <si>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</si>
  <si>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</si>
  <si>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</si>
  <si>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</si>
  <si>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</si>
  <si>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</si>
  <si>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</si>
  <si>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</si>
  <si>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</si>
  <si>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</si>
  <si>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</si>
  <si>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</si>
  <si>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</si>
  <si>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</si>
  <si>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</si>
  <si>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</si>
  <si>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</si>
  <si>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</si>
  <si>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</si>
  <si>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</si>
  <si>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</si>
  <si>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</si>
  <si>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</si>
  <si>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</si>
  <si>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</si>
  <si>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</si>
  <si>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</si>
  <si>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</si>
  <si>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</si>
  <si>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</si>
  <si>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</si>
  <si>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</si>
  <si>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</si>
  <si>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</si>
  <si>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</si>
  <si>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</si>
  <si>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</si>
  <si>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</si>
  <si>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</si>
  <si>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</si>
  <si>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</si>
  <si>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</si>
  <si>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</si>
  <si>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</si>
  <si>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</si>
  <si>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</si>
  <si>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</si>
  <si>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</si>
  <si>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</si>
  <si>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</si>
  <si>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</si>
  <si>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</si>
  <si>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</si>
  <si>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</si>
  <si>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</si>
  <si>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</si>
  <si>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</si>
  <si>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</si>
  <si>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</si>
  <si>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</si>
  <si>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</si>
  <si>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</si>
  <si>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</si>
  <si>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</si>
  <si>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</si>
  <si>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</si>
  <si>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</si>
  <si>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</si>
  <si>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</si>
  <si>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</si>
  <si>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</si>
  <si>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</si>
  <si>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</si>
  <si>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</si>
  <si>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</si>
  <si>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</si>
  <si>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</si>
  <si>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</si>
  <si>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</si>
  <si>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</si>
  <si>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</si>
  <si>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</si>
  <si>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</si>
  <si>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</si>
  <si>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</si>
  <si>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</si>
  <si>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</si>
  <si>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</si>
  <si>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</si>
  <si>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</si>
  <si>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</si>
  <si>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</si>
  <si>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</si>
  <si>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</si>
  <si>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</si>
  <si>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</si>
  <si>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</si>
  <si>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</si>
  <si>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</si>
  <si>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</si>
  <si>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</si>
  <si>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</si>
  <si>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</si>
  <si>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</si>
  <si>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</si>
  <si>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</si>
  <si>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</si>
  <si>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</si>
  <si>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</si>
  <si>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</si>
  <si>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</si>
  <si>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</si>
  <si>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</si>
  <si>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</si>
  <si>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</si>
  <si>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</si>
  <si>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</si>
  <si>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</si>
  <si>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</si>
  <si>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</si>
  <si>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</si>
  <si>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</si>
  <si>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</si>
  <si>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</si>
  <si>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</si>
  <si>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</si>
  <si>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</si>
  <si>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</si>
  <si>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</si>
  <si>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</si>
  <si>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</si>
  <si>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</si>
  <si>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</si>
  <si>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</si>
  <si>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</si>
  <si>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</si>
  <si>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</si>
  <si>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</si>
  <si>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</si>
  <si>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</si>
  <si>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</si>
  <si>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</si>
  <si>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</si>
  <si>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</si>
  <si>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</si>
  <si>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</si>
  <si>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</si>
  <si>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</si>
  <si>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</si>
  <si>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</si>
  <si>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</si>
  <si>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</si>
  <si>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</si>
  <si>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</si>
  <si>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</si>
  <si>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</si>
  <si>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</si>
  <si>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</si>
  <si>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</si>
  <si>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</si>
  <si>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</si>
  <si>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</si>
  <si>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</si>
  <si>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</si>
  <si>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</si>
  <si>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</si>
  <si>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</si>
  <si>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</si>
  <si>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</si>
  <si>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</si>
  <si>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</si>
  <si>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</si>
  <si>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</si>
  <si>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</si>
  <si>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</si>
  <si>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</si>
  <si>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</si>
  <si>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</si>
  <si>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</si>
  <si>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</si>
  <si>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</si>
  <si>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</si>
  <si>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</si>
  <si>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</si>
  <si>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</si>
  <si>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</si>
  <si>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</si>
  <si>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</si>
  <si>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</si>
  <si>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</si>
  <si>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</si>
  <si>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</si>
  <si>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</si>
  <si>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</si>
  <si>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</si>
  <si>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</si>
  <si>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</si>
  <si>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</si>
  <si>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</si>
  <si>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</si>
  <si>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</si>
  <si>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</si>
  <si>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</si>
  <si>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</si>
  <si>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</si>
  <si>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</si>
  <si>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</si>
  <si>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</si>
  <si>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</si>
  <si>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</si>
  <si>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</si>
  <si>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</si>
  <si>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</si>
  <si>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</si>
  <si>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</si>
  <si>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</si>
  <si>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</si>
  <si>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</si>
  <si>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</si>
  <si>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</si>
  <si>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</si>
  <si>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</si>
  <si>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</si>
  <si>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</si>
  <si>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</si>
  <si>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</si>
  <si>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</si>
  <si>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</si>
  <si>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</si>
  <si>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</si>
  <si>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</si>
  <si>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</si>
  <si>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</si>
  <si>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</si>
  <si>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</si>
  <si>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</si>
  <si>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</si>
  <si>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</si>
  <si>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</si>
  <si>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</si>
  <si>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</si>
  <si>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</si>
  <si>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</si>
  <si>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</si>
  <si>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</si>
  <si>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</si>
  <si>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</si>
  <si>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</si>
  <si>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</si>
  <si>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</si>
  <si>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</si>
  <si>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</si>
  <si>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</si>
  <si>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</si>
  <si>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</si>
  <si>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</si>
  <si>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</si>
  <si>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</si>
  <si>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</si>
  <si>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</si>
  <si>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</si>
  <si>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</si>
  <si>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</si>
  <si>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</si>
  <si>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</si>
  <si>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</si>
  <si>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</si>
  <si>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</si>
  <si>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</si>
  <si>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</si>
  <si>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</si>
  <si>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</si>
  <si>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</si>
  <si>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</si>
  <si>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</si>
  <si>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</si>
  <si>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</si>
  <si>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</si>
  <si>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</si>
  <si>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</si>
  <si>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</si>
  <si>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</si>
  <si>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</si>
  <si>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</si>
  <si>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</si>
  <si>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</si>
  <si>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</si>
  <si>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</si>
  <si>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</si>
  <si>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</si>
  <si>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</si>
  <si>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</si>
  <si>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</si>
  <si>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</si>
  <si>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</si>
  <si>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</si>
  <si>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</si>
  <si>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</si>
  <si>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</si>
  <si>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</si>
  <si>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</si>
  <si>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</si>
  <si>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</si>
  <si>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</si>
  <si>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</si>
  <si>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</si>
  <si>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</si>
  <si>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</si>
  <si>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</si>
  <si>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</si>
  <si>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</si>
  <si>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</si>
  <si>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</si>
  <si>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</si>
  <si>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</si>
  <si>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</si>
  <si>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</si>
  <si>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</si>
  <si>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</si>
  <si>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</si>
  <si>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</si>
  <si>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</si>
  <si>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</si>
  <si>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</si>
  <si>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</si>
  <si>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</si>
  <si>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</si>
  <si>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</si>
  <si>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</si>
  <si>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</si>
  <si>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</si>
  <si>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</si>
  <si>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</si>
  <si>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</si>
  <si>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</si>
  <si>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</si>
  <si>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</si>
  <si>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</si>
  <si>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</si>
  <si>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</si>
  <si>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</si>
  <si>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</si>
  <si>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</si>
  <si>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</si>
  <si>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</si>
  <si>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</si>
  <si>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</si>
  <si>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</si>
  <si>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</si>
  <si>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</si>
  <si>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</si>
  <si>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</si>
  <si>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</si>
  <si>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</si>
  <si>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</si>
  <si>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</si>
  <si>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</si>
  <si>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</si>
  <si>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</si>
  <si>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</si>
  <si>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</si>
  <si>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</si>
  <si>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</si>
  <si>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</si>
  <si>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</si>
  <si>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</si>
  <si>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</si>
  <si>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</si>
  <si>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</si>
  <si>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</si>
  <si>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</si>
  <si>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</si>
  <si>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</si>
  <si>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</si>
  <si>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</si>
  <si>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</si>
  <si>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</si>
  <si>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</si>
  <si>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</si>
  <si>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</si>
  <si>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</si>
  <si>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</si>
  <si>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</si>
  <si>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</si>
  <si>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</si>
  <si>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</si>
  <si>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</si>
  <si>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</si>
  <si>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</si>
  <si>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</si>
  <si>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</si>
  <si>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</si>
  <si>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</si>
  <si>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</si>
  <si>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</si>
  <si>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</si>
  <si>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</si>
  <si>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</si>
  <si>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</si>
  <si>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</si>
  <si>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</si>
  <si>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</si>
  <si>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</si>
  <si>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</si>
  <si>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</si>
  <si>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</si>
  <si>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</si>
  <si>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</si>
  <si>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</si>
  <si>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</si>
  <si>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</si>
  <si>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</si>
  <si>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</si>
  <si>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</si>
  <si>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</si>
  <si>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</si>
  <si>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</si>
  <si>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</si>
  <si>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</si>
  <si>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</si>
  <si>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</si>
  <si>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</si>
  <si>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</si>
  <si>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</si>
  <si>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</si>
  <si>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</si>
  <si>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</si>
  <si>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</si>
  <si>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</si>
  <si>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</si>
  <si>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</si>
  <si>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</si>
  <si>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</si>
  <si>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</si>
  <si>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</si>
  <si>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</si>
  <si>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</si>
  <si>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</si>
  <si>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</si>
  <si>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</si>
  <si>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</si>
  <si>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</si>
  <si>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</si>
  <si>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</si>
  <si>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</si>
  <si>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</si>
  <si>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</si>
  <si>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</si>
  <si>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</si>
  <si>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</si>
  <si>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</si>
  <si>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</si>
  <si>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</si>
  <si>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</si>
  <si>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</si>
  <si>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</si>
  <si>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</si>
  <si>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</si>
  <si>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</si>
  <si>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</si>
  <si>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</si>
  <si>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</si>
  <si>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</si>
  <si>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</si>
  <si>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</si>
  <si>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</si>
  <si>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</si>
  <si>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</si>
  <si>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</si>
  <si>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</si>
  <si>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</si>
  <si>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</si>
  <si>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</si>
  <si>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</si>
  <si>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</si>
  <si>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</si>
  <si>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</si>
  <si>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</si>
  <si>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</si>
  <si>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</si>
  <si>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</si>
  <si>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</si>
  <si>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</si>
  <si>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</si>
  <si>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</si>
  <si>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</si>
  <si>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</si>
  <si>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</si>
  <si>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</si>
  <si>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</si>
  <si>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</si>
  <si>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</si>
  <si>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</si>
  <si>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</si>
  <si>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</si>
  <si>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</si>
  <si>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</si>
  <si>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</si>
  <si>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</si>
  <si>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</si>
  <si>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</si>
  <si>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</si>
  <si>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</si>
  <si>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</si>
  <si>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</si>
  <si>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</si>
  <si>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</si>
  <si>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</si>
  <si>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</si>
  <si>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</si>
  <si>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</si>
  <si>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</si>
  <si>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</si>
  <si>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</si>
  <si>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</si>
  <si>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</si>
  <si>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</si>
  <si>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</si>
  <si>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</si>
  <si>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</si>
  <si>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</si>
  <si>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</si>
  <si>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</si>
  <si>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</si>
  <si>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</si>
  <si>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</si>
  <si>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</si>
  <si>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</si>
  <si>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</si>
  <si>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</si>
  <si>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</si>
  <si>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</si>
  <si>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</si>
  <si>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</si>
  <si>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</si>
  <si>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</si>
  <si>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</si>
  <si>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</si>
  <si>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</si>
  <si>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</si>
  <si>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</si>
  <si>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</si>
  <si>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</si>
  <si>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</si>
  <si>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</si>
  <si>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</si>
  <si>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</si>
  <si>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</si>
  <si>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</si>
  <si>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</si>
  <si>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</si>
  <si>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</si>
  <si>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</si>
  <si>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</si>
  <si>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</si>
  <si>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</si>
  <si>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</si>
  <si>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</si>
  <si>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</si>
  <si>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</si>
  <si>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</si>
  <si>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</si>
  <si>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</si>
  <si>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</si>
  <si>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</si>
  <si>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</si>
  <si>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</si>
  <si>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</si>
  <si>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</si>
  <si>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</si>
  <si>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</si>
  <si>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</si>
  <si>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</si>
  <si>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</si>
  <si>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</si>
  <si>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</si>
  <si>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</si>
  <si>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</si>
  <si>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</si>
  <si>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</si>
  <si>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</si>
  <si>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</si>
  <si>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</si>
  <si>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</si>
  <si>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</si>
  <si>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</si>
  <si>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</si>
  <si>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</si>
  <si>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</si>
  <si>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</si>
  <si>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</si>
  <si>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</si>
  <si>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</si>
  <si>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</si>
  <si>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</si>
  <si>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</si>
  <si>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</si>
  <si>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</si>
  <si>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</si>
  <si>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</si>
  <si>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</si>
  <si>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</si>
  <si>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</si>
  <si>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</si>
  <si>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</si>
  <si>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</si>
  <si>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</si>
  <si>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</si>
  <si>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</si>
  <si>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</si>
  <si>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</si>
  <si>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</si>
  <si>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</si>
  <si>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</si>
  <si>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</si>
  <si>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</si>
  <si>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</si>
  <si>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</si>
  <si>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</si>
  <si>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</si>
  <si>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</si>
  <si>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</si>
  <si>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</si>
  <si>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</si>
  <si>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</si>
  <si>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</si>
  <si>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</si>
  <si>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</si>
  <si>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</si>
  <si>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</si>
  <si>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</si>
  <si>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</si>
  <si>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</si>
  <si>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</si>
  <si>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</si>
  <si>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</si>
  <si>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</si>
  <si>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</si>
  <si>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</si>
  <si>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</si>
  <si>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</si>
  <si>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</si>
  <si>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</si>
  <si>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</si>
  <si>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</si>
  <si>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</si>
  <si>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</si>
  <si>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</si>
  <si>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</si>
  <si>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</si>
  <si>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</si>
  <si>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</si>
  <si>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</si>
  <si>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</si>
  <si>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</si>
  <si>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</si>
  <si>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</si>
  <si>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</si>
  <si>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</si>
  <si>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</si>
  <si>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</si>
  <si>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</si>
  <si>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</si>
  <si>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</si>
  <si>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</si>
  <si>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</si>
  <si>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</si>
  <si>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</si>
  <si>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</si>
  <si>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</si>
  <si>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</si>
  <si>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</si>
  <si>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</si>
  <si>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</si>
  <si>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</si>
  <si>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</si>
  <si>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</si>
  <si>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</si>
  <si>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</si>
  <si>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</si>
  <si>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</si>
  <si>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</si>
  <si>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</si>
  <si>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</si>
  <si>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</si>
  <si>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</si>
  <si>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</si>
  <si>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</si>
  <si>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</si>
  <si>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</si>
  <si>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</si>
  <si>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</si>
  <si>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</si>
  <si>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</si>
  <si>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</si>
  <si>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</si>
  <si>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</si>
  <si>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</si>
  <si>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</si>
  <si>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</si>
  <si>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</si>
  <si>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</si>
  <si>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</si>
  <si>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</si>
  <si>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</si>
  <si>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</si>
  <si>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</si>
  <si>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</si>
  <si>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</si>
  <si>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</si>
  <si>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</si>
  <si>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</si>
  <si>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</si>
  <si>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</si>
  <si>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</si>
  <si>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</si>
  <si>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</si>
  <si>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</si>
  <si>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</si>
  <si>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</si>
  <si>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</si>
  <si>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</si>
  <si>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</si>
  <si>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</si>
  <si>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</si>
  <si>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</si>
  <si>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</si>
  <si>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</si>
  <si>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</si>
  <si>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</si>
  <si>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</si>
  <si>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</si>
  <si>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</si>
  <si>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</si>
  <si>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</si>
  <si>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</si>
  <si>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</si>
  <si>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</si>
  <si>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</si>
  <si>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</si>
  <si>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</si>
  <si>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</si>
  <si>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</si>
  <si>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</si>
  <si>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</si>
  <si>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</si>
  <si>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</si>
  <si>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</si>
  <si>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</si>
  <si>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</si>
  <si>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</si>
  <si>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</si>
  <si>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</si>
  <si>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</si>
  <si>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</si>
  <si>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</si>
  <si>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</si>
  <si>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</si>
  <si>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</si>
  <si>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</si>
  <si>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</si>
  <si>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</si>
  <si>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</si>
  <si>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</si>
  <si>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</si>
  <si>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</si>
  <si>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</si>
  <si>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</si>
  <si>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</si>
  <si>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</si>
  <si>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</si>
  <si>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</si>
  <si>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</si>
  <si>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</si>
  <si>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</si>
  <si>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</si>
  <si>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</si>
  <si>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</si>
  <si>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</si>
  <si>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</si>
  <si>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</si>
  <si>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</si>
  <si>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</si>
  <si>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</si>
  <si>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</si>
  <si>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</si>
  <si>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</si>
  <si>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</si>
  <si>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</si>
  <si>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</si>
  <si>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</si>
  <si>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</si>
  <si>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</si>
  <si>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</si>
  <si>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</si>
  <si>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</si>
  <si>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</si>
  <si>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</si>
  <si>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</si>
  <si>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</si>
  <si>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</si>
  <si>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</si>
  <si>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</si>
  <si>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</si>
  <si>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</si>
  <si>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</si>
  <si>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</si>
  <si>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</si>
  <si>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</si>
  <si>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</si>
  <si>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</si>
  <si>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</si>
  <si>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</si>
  <si>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</si>
  <si>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</si>
  <si>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</si>
  <si>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</si>
  <si>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</si>
  <si>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</si>
  <si>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</si>
  <si>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</si>
  <si>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</si>
  <si>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</si>
  <si>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</si>
  <si>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</si>
  <si>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</si>
  <si>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</si>
  <si>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</si>
  <si>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</si>
  <si>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</si>
  <si>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</si>
  <si>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</si>
  <si>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</si>
  <si>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</si>
  <si>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</si>
  <si>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</si>
  <si>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</si>
  <si>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</si>
  <si>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</si>
  <si>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</si>
  <si>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</si>
  <si>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</si>
  <si>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</si>
  <si>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</si>
  <si>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</si>
  <si>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</si>
  <si>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</si>
  <si>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</si>
  <si>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</si>
  <si>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</si>
  <si>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</si>
  <si>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</si>
  <si>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</si>
  <si>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</si>
  <si>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</si>
  <si>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</si>
  <si>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</si>
  <si>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</si>
  <si>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</si>
  <si>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</si>
  <si>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</si>
  <si>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</si>
  <si>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</si>
  <si>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</si>
  <si>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</si>
  <si>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</si>
  <si>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</si>
  <si>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</si>
  <si>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</si>
  <si>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</si>
  <si>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</si>
  <si>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</si>
  <si>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</si>
  <si>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</si>
  <si>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</si>
  <si>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</si>
  <si>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</si>
  <si>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</si>
  <si>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</si>
  <si>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</si>
  <si>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</si>
  <si>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</si>
  <si>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</si>
  <si>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</si>
  <si>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</si>
  <si>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</si>
  <si>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</si>
  <si>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</si>
  <si>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</si>
  <si>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</si>
  <si>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</si>
  <si>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</si>
  <si>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</si>
  <si>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</si>
  <si>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</si>
  <si>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</si>
  <si>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</si>
  <si>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</si>
  <si>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</si>
  <si>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</si>
  <si>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</si>
  <si>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</si>
  <si>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</si>
  <si>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</si>
  <si>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</si>
  <si>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</si>
  <si>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</si>
  <si>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</si>
  <si>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</si>
  <si>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</si>
  <si>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</si>
  <si>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</si>
  <si>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</si>
  <si>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</si>
  <si>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</si>
  <si>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</si>
  <si>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</si>
  <si>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</si>
  <si>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</si>
  <si>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</si>
  <si>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</si>
  <si>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</si>
  <si>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</si>
  <si>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</si>
  <si>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</si>
  <si>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</si>
  <si>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</si>
  <si>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</si>
  <si>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</si>
  <si>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</si>
  <si>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</si>
  <si>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</si>
  <si>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</si>
  <si>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</si>
  <si>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</si>
  <si>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</si>
  <si>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</si>
  <si>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</si>
  <si>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</si>
  <si>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</si>
  <si>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</si>
  <si>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</si>
  <si>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</si>
  <si>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</si>
  <si>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</si>
  <si>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</si>
  <si>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</si>
  <si>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</si>
  <si>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</si>
  <si>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</si>
  <si>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</si>
  <si>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</si>
  <si>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</si>
  <si>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</si>
  <si>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</si>
  <si>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</si>
  <si>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</si>
  <si>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</si>
  <si>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</si>
  <si>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</si>
  <si>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</si>
  <si>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</si>
  <si>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</si>
  <si>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</si>
  <si>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</si>
  <si>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</si>
  <si>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</si>
  <si>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</si>
  <si>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</si>
  <si>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</si>
  <si>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</si>
  <si>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</si>
  <si>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</si>
  <si>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</si>
  <si>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</si>
  <si>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</si>
  <si>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</si>
  <si>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</si>
  <si>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</si>
  <si>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</si>
  <si>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</si>
  <si>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</si>
  <si>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</si>
  <si>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</si>
  <si>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</si>
  <si>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</si>
  <si>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</si>
  <si>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</si>
  <si>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</si>
  <si>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</si>
  <si>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</si>
  <si>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</si>
  <si>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</si>
  <si>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</si>
  <si>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</si>
  <si>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</si>
  <si>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</si>
  <si>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</si>
  <si>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</si>
  <si>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</si>
  <si>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</si>
  <si>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</si>
  <si>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</si>
  <si>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</si>
  <si>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</si>
  <si>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</si>
  <si>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</si>
  <si>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</si>
  <si>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</si>
  <si>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</si>
  <si>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</si>
  <si>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</si>
  <si>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</si>
  <si>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</si>
  <si>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</si>
  <si>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</si>
  <si>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</si>
  <si>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</si>
  <si>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</si>
  <si>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</si>
  <si>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</si>
  <si>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</si>
  <si>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</si>
  <si>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</si>
  <si>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</si>
  <si>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</si>
  <si>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</si>
  <si>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</si>
  <si>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</si>
  <si>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</si>
  <si>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</si>
  <si>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</si>
  <si>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</si>
  <si>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</si>
  <si>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</si>
  <si>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</si>
  <si>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</si>
  <si>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</si>
  <si>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</si>
  <si>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</si>
  <si>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</si>
  <si>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</si>
  <si>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</si>
  <si>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</si>
  <si>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</si>
  <si>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</si>
  <si>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</si>
  <si>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</si>
  <si>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</si>
  <si>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</si>
  <si>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</si>
  <si>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</si>
  <si>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</si>
  <si>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</si>
  <si>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</si>
  <si>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</si>
  <si>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</si>
  <si>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</si>
  <si>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</si>
  <si>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</si>
  <si>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</si>
  <si>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</si>
  <si>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</si>
  <si>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</si>
  <si>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</si>
  <si>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</si>
  <si>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</si>
  <si>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</si>
  <si>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</si>
  <si>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</si>
  <si>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</si>
  <si>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</si>
  <si>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</si>
  <si>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</si>
  <si>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</si>
  <si>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</si>
  <si>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</si>
  <si>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</si>
  <si>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</si>
  <si>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</si>
  <si>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</si>
  <si>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</si>
  <si>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</si>
  <si>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</si>
  <si>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</si>
  <si>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</si>
  <si>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</si>
  <si>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</si>
  <si>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</si>
  <si>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</si>
  <si>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</si>
  <si>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</si>
  <si>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</si>
  <si>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</si>
  <si>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</si>
  <si>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</si>
  <si>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</si>
  <si>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</si>
  <si>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</si>
  <si>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</si>
  <si>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</si>
  <si>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</si>
  <si>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</si>
  <si>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</si>
  <si>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</si>
  <si>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</si>
  <si>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</si>
  <si>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</si>
  <si>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</si>
  <si>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</si>
  <si>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</si>
  <si>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</si>
  <si>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</si>
  <si>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</si>
  <si>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</si>
  <si>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</si>
  <si>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</si>
  <si>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</si>
  <si>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</si>
  <si>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</si>
  <si>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</si>
  <si>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</si>
  <si>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</si>
  <si>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</si>
  <si>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</si>
  <si>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</si>
  <si>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</si>
  <si>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</si>
  <si>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</si>
  <si>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</si>
  <si>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</si>
  <si>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</si>
  <si>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</si>
  <si>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</si>
  <si>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</si>
  <si>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</si>
  <si>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</si>
  <si>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</si>
  <si>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</si>
  <si>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</si>
  <si>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</si>
  <si>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</si>
  <si>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</si>
  <si>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</si>
  <si>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</si>
  <si>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</si>
  <si>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</si>
  <si>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</si>
  <si>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</si>
  <si>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</si>
  <si>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</si>
  <si>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</si>
  <si>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</si>
  <si>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</si>
  <si>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</si>
  <si>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</si>
  <si>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</si>
  <si>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</si>
  <si>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</si>
  <si>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</si>
  <si>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</si>
  <si>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</si>
  <si>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</si>
  <si>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</si>
  <si>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</si>
  <si>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</si>
  <si>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</si>
  <si>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</si>
  <si>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</si>
  <si>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</si>
  <si>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</si>
  <si>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</si>
  <si>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</si>
  <si>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</si>
  <si>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</si>
  <si>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</si>
  <si>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</si>
  <si>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</si>
  <si>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</si>
  <si>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</si>
  <si>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</si>
  <si>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</si>
  <si>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</si>
  <si>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</si>
  <si>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</si>
  <si>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</si>
  <si>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</si>
  <si>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</si>
  <si>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</si>
  <si>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</si>
  <si>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</si>
  <si>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</si>
  <si>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</si>
  <si>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</si>
  <si>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</si>
  <si>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</si>
  <si>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</si>
  <si>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</si>
  <si>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</si>
  <si>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</si>
  <si>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</si>
  <si>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</si>
  <si>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</si>
  <si>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</si>
  <si>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</si>
  <si>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</si>
  <si>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</si>
  <si>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</si>
  <si>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</si>
  <si>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</si>
  <si>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</si>
  <si>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</si>
  <si>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</si>
  <si>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</si>
  <si>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</si>
  <si>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</si>
  <si>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</si>
  <si>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</si>
  <si>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</si>
  <si>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</si>
  <si>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</si>
  <si>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</si>
  <si>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</si>
  <si>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</si>
  <si>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</si>
  <si>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</si>
  <si>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</si>
  <si>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</si>
  <si>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</si>
  <si>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</si>
  <si>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</si>
  <si>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</si>
  <si>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</si>
  <si>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</si>
  <si>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</si>
  <si>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</si>
  <si>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</si>
  <si>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</si>
  <si>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</si>
  <si>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</si>
  <si>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</si>
  <si>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</si>
  <si>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</si>
  <si>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</si>
  <si>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</si>
  <si>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</si>
  <si>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</si>
  <si>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</si>
  <si>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</si>
  <si>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</si>
  <si>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</si>
  <si>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</si>
  <si>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</si>
  <si>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</si>
  <si>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</si>
  <si>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</si>
  <si>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</si>
  <si>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</si>
  <si>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</si>
  <si>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</si>
  <si>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</si>
  <si>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</si>
  <si>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</si>
  <si>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</si>
  <si>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</si>
  <si>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</si>
  <si>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</si>
  <si>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</si>
  <si>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</si>
  <si>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</si>
  <si>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</si>
  <si>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</si>
  <si>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</si>
  <si>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</si>
  <si>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</si>
  <si>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</si>
  <si>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</si>
  <si>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</si>
  <si>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</si>
  <si>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</si>
  <si>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</si>
  <si>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</si>
  <si>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</si>
  <si>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</si>
  <si>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</si>
  <si>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</si>
  <si>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</si>
  <si>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</si>
  <si>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</si>
  <si>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</si>
  <si>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</si>
  <si>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</si>
  <si>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</si>
  <si>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</si>
  <si>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</si>
  <si>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</si>
  <si>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</si>
  <si>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</si>
  <si>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</si>
  <si>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</si>
  <si>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</si>
  <si>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</si>
  <si>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</si>
  <si>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</si>
  <si>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</si>
  <si>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</si>
  <si>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</si>
  <si>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</si>
  <si>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</si>
  <si>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</si>
  <si>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</si>
  <si>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</si>
  <si>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</si>
  <si>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</si>
  <si>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</si>
  <si>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</si>
  <si>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</si>
  <si>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</si>
  <si>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</si>
  <si>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</si>
  <si>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</si>
  <si>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</si>
  <si>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</si>
  <si>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</si>
  <si>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</si>
  <si>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</si>
  <si>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</si>
  <si>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</si>
  <si>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</si>
  <si>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</si>
  <si>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</si>
  <si>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</si>
  <si>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</si>
  <si>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</si>
  <si>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</si>
  <si>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</si>
  <si>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</si>
  <si>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</si>
  <si>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</si>
  <si>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</si>
  <si>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</si>
  <si>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</si>
  <si>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</si>
  <si>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</si>
  <si>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</si>
  <si>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</si>
  <si>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</si>
  <si>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</si>
  <si>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</si>
  <si>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</si>
  <si>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</si>
  <si>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</si>
  <si>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</si>
  <si>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</si>
  <si>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</si>
  <si>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</si>
  <si>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</si>
  <si>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</si>
  <si>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</si>
  <si>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</si>
  <si>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</si>
  <si>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</si>
  <si>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</si>
  <si>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</si>
  <si>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</si>
  <si>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</si>
  <si>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</si>
  <si>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</si>
  <si>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</si>
  <si>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</si>
  <si>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</si>
  <si>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</si>
  <si>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</si>
  <si>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</si>
  <si>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</si>
  <si>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</si>
  <si>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</si>
  <si>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</si>
  <si>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</si>
  <si>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</si>
  <si>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</si>
  <si>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</si>
  <si>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</si>
  <si>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</si>
  <si>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</si>
  <si>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</si>
  <si>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</si>
  <si>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</si>
  <si>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</si>
  <si>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</si>
  <si>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</si>
  <si>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</si>
  <si>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</si>
  <si>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</si>
  <si>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</si>
  <si>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</si>
  <si>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</si>
  <si>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</si>
  <si>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</si>
  <si>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</si>
  <si>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</si>
  <si>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</si>
  <si>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</si>
  <si>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</si>
  <si>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</si>
  <si>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</si>
  <si>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</si>
  <si>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</si>
  <si>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</si>
  <si>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</si>
  <si>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</si>
  <si>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</si>
  <si>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</si>
  <si>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</si>
  <si>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</si>
  <si>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</si>
  <si>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</si>
  <si>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</si>
  <si>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</si>
  <si>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</si>
  <si>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</si>
  <si>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</si>
  <si>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</si>
  <si>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</si>
  <si>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</si>
  <si>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</si>
  <si>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</si>
  <si>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</si>
  <si>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</si>
  <si>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</si>
  <si>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</si>
  <si>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</si>
  <si>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</si>
  <si>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</si>
  <si>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</si>
  <si>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</si>
  <si>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</si>
  <si>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</si>
  <si>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</si>
  <si>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</si>
  <si>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</si>
  <si>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</si>
  <si>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</si>
  <si>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</si>
  <si>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</si>
  <si>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</si>
  <si>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</si>
  <si>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</si>
  <si>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</si>
  <si>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</si>
  <si>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</si>
  <si>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</si>
  <si>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</si>
  <si>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</si>
  <si>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</si>
  <si>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</si>
  <si>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</si>
  <si>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</si>
  <si>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</si>
  <si>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</si>
  <si>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</si>
  <si>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</si>
  <si>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</si>
  <si>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</si>
  <si>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</si>
  <si>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</si>
  <si>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</si>
  <si>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</si>
  <si>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</si>
  <si>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</si>
  <si>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</si>
  <si>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</si>
  <si>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</si>
  <si>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</si>
  <si>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</si>
  <si>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</si>
  <si>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</si>
  <si>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</si>
  <si>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</si>
  <si>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</si>
  <si>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</si>
  <si>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</si>
  <si>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</si>
  <si>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</si>
  <si>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</si>
  <si>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</si>
  <si>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</si>
  <si>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</si>
  <si>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</si>
  <si>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</si>
  <si>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</si>
  <si>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</si>
  <si>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</si>
  <si>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</si>
  <si>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</si>
  <si>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</si>
  <si>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</si>
  <si>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</si>
  <si>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</si>
  <si>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</si>
  <si>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</si>
  <si>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</si>
  <si>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</si>
  <si>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</si>
  <si>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</si>
  <si>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</si>
  <si>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</si>
  <si>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</si>
  <si>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</si>
  <si>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</si>
  <si>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</si>
  <si>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</si>
  <si>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</si>
  <si>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</si>
  <si>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</si>
  <si>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</si>
  <si>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</si>
  <si>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</si>
  <si>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</si>
  <si>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</si>
  <si>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</si>
  <si>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</si>
  <si>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</si>
  <si>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</si>
  <si>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</si>
  <si>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</si>
  <si>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</si>
  <si>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</si>
  <si>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</si>
  <si>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</si>
  <si>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</si>
  <si>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</si>
  <si>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</si>
  <si>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</si>
  <si>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</si>
  <si>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</si>
  <si>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</si>
  <si>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</si>
  <si>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</si>
  <si>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</si>
  <si>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</si>
  <si>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</si>
  <si>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</si>
  <si>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</si>
  <si>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</si>
  <si>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</si>
  <si>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</si>
  <si>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</si>
  <si>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</si>
  <si>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</si>
  <si>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</si>
  <si>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</si>
  <si>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</si>
  <si>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</si>
  <si>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</si>
  <si>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</si>
  <si>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</si>
  <si>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</si>
  <si>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</si>
  <si>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</si>
  <si>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</si>
  <si>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</si>
  <si>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</si>
  <si>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</si>
  <si>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</si>
  <si>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</si>
  <si>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</si>
  <si>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</si>
  <si>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</si>
  <si>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</si>
  <si>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</si>
  <si>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</si>
  <si>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</si>
  <si>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</si>
  <si>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</si>
  <si>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</si>
  <si>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</si>
  <si>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</si>
  <si>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</si>
  <si>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</si>
  <si>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</si>
  <si>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</si>
  <si>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</si>
  <si>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</si>
  <si>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</si>
  <si>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</si>
  <si>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</si>
  <si>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</si>
  <si>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</si>
  <si>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</si>
  <si>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</si>
  <si>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</si>
  <si>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</si>
  <si>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</si>
  <si>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</si>
  <si>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</si>
  <si>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</si>
  <si>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</si>
  <si>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</si>
  <si>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</si>
  <si>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</si>
  <si>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</si>
  <si>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</si>
  <si>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</si>
  <si>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</si>
  <si>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</si>
  <si>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</si>
  <si>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</si>
  <si>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</si>
  <si>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</si>
  <si>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</si>
  <si>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</si>
  <si>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</si>
  <si>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</si>
  <si>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</si>
  <si>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</si>
  <si>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</si>
  <si>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</si>
  <si>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</si>
  <si>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</si>
  <si>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</si>
  <si>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</si>
  <si>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</si>
  <si>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</si>
  <si>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</si>
  <si>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</si>
  <si>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</si>
  <si>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</si>
  <si>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</si>
  <si>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</si>
  <si>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</si>
  <si>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</si>
  <si>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</si>
  <si>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</si>
  <si>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</si>
  <si>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</si>
  <si>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</si>
  <si>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</si>
  <si>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</si>
  <si>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</si>
  <si>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</si>
  <si>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</si>
  <si>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</si>
  <si>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</si>
  <si>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</si>
  <si>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</si>
  <si>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</si>
  <si>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</si>
  <si>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</si>
  <si>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</si>
  <si>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</si>
  <si>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</si>
  <si>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</si>
  <si>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</si>
  <si>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</si>
  <si>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</si>
  <si>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</si>
  <si>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</si>
  <si>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</si>
  <si>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</si>
  <si>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</si>
  <si>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</si>
  <si>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</si>
  <si>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</si>
  <si>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</si>
  <si>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</si>
  <si>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</si>
  <si>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</si>
  <si>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</si>
  <si>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</si>
  <si>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</si>
  <si>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</si>
  <si>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</si>
  <si>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</si>
  <si>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</si>
  <si>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</si>
  <si>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</si>
  <si>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</si>
  <si>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</si>
  <si>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</si>
  <si>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</si>
  <si>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</si>
  <si>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</si>
  <si>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</si>
  <si>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</si>
  <si>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</si>
  <si>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</si>
  <si>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</si>
  <si>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</si>
  <si>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</si>
  <si>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</si>
  <si>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</si>
  <si>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</si>
  <si>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</si>
  <si>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</si>
  <si>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</si>
  <si>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</si>
  <si>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</si>
  <si>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</si>
  <si>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</si>
  <si>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</si>
  <si>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</si>
  <si>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</si>
  <si>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</si>
  <si>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</si>
  <si>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</si>
  <si>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</si>
  <si>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</si>
  <si>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</si>
  <si>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</si>
  <si>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</si>
  <si>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</si>
  <si>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</si>
  <si>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</si>
  <si>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</si>
  <si>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</si>
  <si>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</si>
  <si>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</si>
  <si>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</si>
  <si>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</si>
  <si>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</si>
  <si>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</si>
  <si>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</si>
  <si>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</si>
  <si>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</si>
  <si>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</si>
  <si>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</si>
  <si>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</si>
  <si>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</si>
  <si>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</si>
  <si>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</si>
  <si>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</si>
  <si>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</si>
  <si>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</si>
  <si>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</si>
  <si>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</si>
  <si>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</si>
  <si>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</si>
  <si>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</si>
  <si>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</si>
  <si>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</si>
  <si>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</si>
  <si>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</si>
  <si>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</si>
  <si>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</si>
  <si>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</si>
  <si>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</si>
  <si>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</si>
  <si>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</si>
  <si>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</si>
  <si>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</si>
  <si>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</si>
  <si>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</si>
  <si>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</si>
  <si>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</si>
  <si>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</si>
  <si>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</si>
  <si>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</si>
  <si>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</si>
  <si>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</si>
  <si>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</si>
  <si>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</si>
  <si>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</si>
  <si>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</si>
  <si>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</si>
  <si>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</si>
  <si>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</si>
  <si>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</si>
  <si>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</si>
  <si>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</si>
  <si>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</si>
  <si>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</si>
  <si>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</si>
  <si>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</si>
  <si>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</si>
  <si>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</si>
  <si>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</si>
  <si>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</si>
  <si>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</si>
  <si>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</si>
  <si>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</si>
  <si>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</si>
  <si>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</si>
  <si>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</si>
  <si>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</si>
  <si>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</si>
  <si>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</si>
  <si>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</si>
  <si>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</si>
  <si>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</si>
  <si>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</si>
  <si>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</si>
  <si>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</si>
  <si>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</si>
  <si>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</si>
  <si>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</si>
  <si>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</si>
  <si>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</si>
  <si>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</si>
  <si>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</si>
  <si>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</si>
  <si>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</si>
  <si>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</si>
  <si>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</si>
  <si>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</si>
  <si>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</si>
  <si>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</si>
  <si>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</si>
  <si>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</si>
  <si>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</si>
  <si>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</si>
  <si>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</si>
  <si>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</si>
  <si>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</si>
  <si>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</si>
  <si>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</si>
  <si>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</si>
  <si>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</si>
  <si>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</si>
  <si>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</si>
  <si>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</si>
  <si>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</si>
  <si>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</si>
  <si>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</si>
  <si>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</si>
  <si>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</si>
  <si>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</si>
  <si>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</si>
  <si>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</si>
  <si>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</si>
  <si>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</si>
  <si>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</si>
  <si>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</si>
  <si>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</si>
  <si>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</si>
  <si>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</si>
  <si>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</si>
  <si>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</si>
  <si>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</si>
  <si>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</si>
  <si>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</si>
  <si>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</si>
  <si>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</si>
  <si>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</si>
  <si>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</si>
  <si>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</si>
  <si>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</si>
  <si>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</si>
  <si>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</si>
  <si>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</si>
  <si>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</si>
  <si>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</si>
  <si>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</si>
  <si>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</si>
  <si>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</si>
  <si>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</si>
  <si>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</si>
  <si>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</si>
  <si>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</si>
  <si>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</si>
  <si>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</si>
  <si>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</si>
  <si>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</si>
  <si>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</si>
  <si>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</si>
  <si>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</si>
  <si>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</si>
  <si>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</si>
  <si>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</si>
  <si>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</si>
  <si>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</si>
  <si>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</si>
  <si>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</si>
  <si>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</si>
  <si>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</si>
  <si>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</si>
  <si>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</si>
  <si>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</si>
  <si>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</si>
  <si>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</si>
  <si>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</si>
  <si>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</si>
  <si>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</si>
  <si>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</si>
  <si>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</si>
  <si>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</si>
  <si>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</si>
  <si>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</si>
  <si>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</si>
  <si>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</si>
  <si>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</si>
  <si>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</si>
  <si>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</si>
  <si>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</si>
  <si>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</si>
  <si>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</si>
  <si>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</si>
  <si>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</si>
  <si>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</si>
  <si>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</si>
  <si>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</si>
  <si>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</si>
  <si>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</si>
  <si>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</si>
  <si>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</si>
  <si>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</si>
  <si>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</si>
  <si>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</si>
  <si>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</si>
  <si>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</si>
  <si>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</si>
  <si>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</si>
  <si>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</si>
  <si>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</si>
  <si>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</si>
  <si>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</si>
  <si>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</si>
  <si>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</si>
  <si>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</si>
  <si>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</si>
  <si>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</si>
  <si>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</si>
  <si>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</si>
  <si>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</si>
  <si>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</si>
  <si>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</si>
  <si>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</si>
  <si>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</si>
  <si>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</si>
  <si>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</si>
  <si>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</si>
  <si>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</si>
  <si>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</si>
  <si>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</si>
  <si>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</si>
  <si>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</si>
  <si>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</si>
  <si>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</si>
  <si>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</si>
  <si>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</si>
  <si>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</si>
  <si>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</si>
  <si>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</si>
  <si>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</si>
  <si>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</si>
  <si>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</si>
  <si>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</si>
  <si>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</si>
  <si>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</si>
  <si>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</si>
  <si>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</si>
  <si>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</si>
  <si>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</si>
  <si>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</si>
  <si>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</si>
  <si>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</si>
  <si>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</si>
  <si>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</si>
  <si>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</si>
  <si>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</si>
  <si>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</si>
  <si>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</si>
  <si>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</si>
  <si>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</si>
  <si>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</si>
  <si>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</si>
  <si>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</si>
  <si>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</si>
  <si>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</si>
  <si>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</si>
  <si>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</si>
  <si>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</si>
  <si>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</si>
  <si>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</si>
  <si>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</si>
  <si>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</si>
  <si>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</si>
  <si>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</si>
  <si>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</si>
  <si>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</si>
  <si>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</si>
  <si>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</si>
  <si>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</si>
  <si>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</si>
  <si>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</si>
  <si>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</si>
  <si>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</si>
  <si>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</si>
  <si>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</si>
  <si>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</si>
  <si>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</si>
  <si>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</si>
  <si>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</si>
  <si>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</si>
  <si>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</si>
  <si>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</si>
  <si>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</si>
  <si>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</si>
  <si>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</si>
  <si>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</si>
  <si>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</si>
  <si>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</si>
  <si>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</si>
  <si>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</si>
  <si>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</si>
  <si>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</si>
  <si>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</si>
  <si>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</si>
  <si>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</si>
  <si>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</si>
  <si>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</si>
  <si>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</si>
  <si>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</si>
  <si>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</si>
  <si>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</si>
  <si>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</si>
  <si>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</si>
  <si>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</si>
  <si>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</si>
  <si>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</si>
  <si>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</si>
  <si>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</si>
  <si>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</si>
  <si>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</si>
  <si>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</si>
  <si>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</si>
  <si>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</si>
  <si>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</si>
  <si>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</si>
  <si>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</si>
  <si>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</si>
  <si>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</si>
  <si>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</si>
  <si>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</si>
  <si>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</si>
  <si>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</si>
  <si>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</si>
  <si>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</si>
  <si>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</si>
  <si>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</si>
  <si>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</si>
  <si>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</si>
  <si>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</si>
  <si>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</si>
  <si>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</si>
  <si>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</si>
  <si>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</si>
  <si>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</si>
  <si>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</si>
  <si>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</si>
  <si>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</si>
  <si>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</si>
  <si>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</si>
  <si>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</si>
  <si>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</si>
  <si>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</si>
  <si>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</si>
  <si>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</si>
  <si>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</si>
  <si>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</si>
  <si>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</si>
  <si>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</si>
  <si>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</si>
  <si>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</si>
  <si>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</si>
  <si>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</si>
  <si>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</si>
  <si>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</si>
  <si>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</si>
  <si>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</si>
  <si>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</si>
  <si>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</si>
  <si>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</si>
  <si>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</si>
  <si>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</si>
  <si>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</si>
  <si>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</si>
  <si>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</si>
  <si>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</si>
  <si>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</si>
  <si>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</si>
  <si>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</si>
  <si>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</si>
  <si>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</si>
  <si>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</si>
  <si>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</si>
  <si>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</si>
  <si>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</si>
  <si>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</si>
  <si>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</si>
  <si>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</si>
  <si>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</si>
  <si>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</si>
  <si>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</si>
  <si>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</si>
  <si>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</si>
  <si>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</si>
  <si>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</si>
  <si>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</si>
  <si>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</si>
  <si>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</si>
  <si>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</si>
  <si>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</si>
  <si>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</si>
  <si>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</si>
  <si>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</si>
  <si>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</si>
  <si>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</si>
  <si>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</si>
  <si>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</si>
  <si>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</si>
  <si>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</si>
  <si>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</si>
  <si>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</si>
  <si>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</si>
  <si>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</si>
  <si>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</si>
  <si>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</si>
  <si>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</si>
  <si>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</si>
  <si>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</si>
  <si>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</si>
  <si>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</si>
  <si>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</si>
  <si>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</si>
  <si>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</si>
  <si>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</si>
  <si>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</si>
  <si>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</si>
  <si>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</si>
  <si>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</si>
  <si>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</si>
  <si>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</si>
  <si>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</si>
  <si>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</si>
  <si>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</si>
  <si>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</si>
  <si>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</si>
  <si>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</si>
  <si>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</si>
  <si>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</si>
  <si>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</si>
  <si>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</si>
  <si>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</si>
  <si>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</si>
  <si>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</si>
  <si>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</si>
  <si>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</si>
  <si>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</si>
  <si>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</si>
  <si>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</si>
  <si>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</si>
  <si>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</si>
  <si>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</si>
  <si>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</si>
  <si>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</si>
  <si>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</si>
  <si>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</si>
  <si>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</si>
  <si>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</si>
  <si>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</si>
  <si>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</si>
  <si>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</si>
  <si>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</si>
  <si>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</si>
  <si>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</si>
  <si>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</si>
  <si>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</si>
  <si>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</si>
  <si>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</si>
  <si>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</si>
  <si>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</si>
  <si>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</si>
  <si>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</si>
  <si>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</si>
  <si>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</si>
  <si>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</si>
  <si>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</si>
  <si>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</si>
  <si>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</si>
  <si>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</si>
  <si>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</si>
  <si>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</si>
  <si>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</si>
  <si>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</si>
  <si>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</si>
  <si>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</si>
  <si>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</si>
  <si>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</si>
  <si>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</si>
  <si>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</si>
  <si>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</si>
  <si>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</si>
  <si>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</si>
  <si>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</si>
  <si>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</si>
  <si>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</si>
  <si>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</si>
  <si>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</si>
  <si>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</si>
  <si>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</si>
  <si>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</si>
  <si>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</si>
  <si>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</si>
  <si>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</si>
  <si>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</si>
  <si>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</si>
  <si>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</si>
  <si>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</si>
  <si>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</si>
  <si>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</si>
  <si>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</si>
  <si>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</si>
  <si>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</si>
  <si>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</si>
  <si>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</si>
  <si>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</si>
  <si>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</si>
  <si>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</si>
  <si>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</si>
  <si>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</si>
  <si>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</si>
  <si>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</si>
  <si>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</si>
  <si>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</si>
  <si>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</si>
  <si>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</si>
  <si>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</si>
  <si>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</si>
  <si>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</si>
  <si>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</si>
  <si>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</si>
  <si>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</si>
  <si>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</si>
  <si>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</si>
  <si>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</si>
  <si>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</si>
  <si>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</si>
  <si>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</si>
  <si>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</si>
  <si>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</si>
  <si>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</si>
  <si>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</si>
  <si>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</si>
  <si>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</si>
  <si>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</si>
  <si>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</si>
  <si>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</si>
  <si>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</si>
  <si>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</si>
  <si>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</si>
  <si>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</si>
  <si>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</si>
  <si>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</si>
  <si>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</si>
  <si>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</si>
  <si>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</si>
  <si>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</si>
  <si>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</si>
  <si>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</si>
  <si>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</si>
  <si>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</si>
  <si>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</si>
  <si>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</si>
  <si>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</si>
  <si>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</si>
  <si>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</si>
  <si>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</si>
  <si>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</si>
  <si>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</si>
  <si>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</si>
  <si>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</si>
  <si>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</si>
  <si>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</si>
  <si>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</si>
  <si>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</si>
  <si>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</si>
  <si>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</si>
  <si>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</si>
  <si>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</si>
  <si>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</si>
  <si>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</si>
  <si>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</si>
  <si>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</si>
  <si>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</si>
  <si>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</si>
  <si>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</si>
  <si>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</si>
  <si>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</si>
  <si>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</si>
  <si>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</si>
  <si>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</si>
  <si>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</si>
  <si>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</si>
  <si>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</si>
  <si>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</si>
  <si>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</si>
  <si>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</si>
  <si>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</si>
  <si>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</si>
  <si>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</si>
  <si>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</si>
  <si>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</si>
  <si>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</si>
  <si>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</si>
  <si>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</si>
  <si>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</si>
  <si>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</si>
  <si>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</si>
  <si>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</si>
  <si>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</si>
  <si>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</si>
  <si>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</si>
  <si>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</si>
  <si>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</si>
  <si>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</si>
  <si>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</si>
  <si>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</si>
  <si>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</si>
  <si>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</si>
  <si>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</si>
  <si>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</si>
  <si>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</si>
  <si>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</si>
  <si>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</si>
  <si>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</si>
  <si>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</si>
  <si>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</si>
  <si>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</si>
  <si>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</si>
  <si>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</si>
  <si>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</si>
  <si>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</si>
  <si>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</si>
  <si>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</si>
  <si>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</si>
  <si>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</si>
  <si>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</si>
  <si>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</si>
  <si>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</si>
  <si>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</si>
  <si>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</si>
  <si>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</si>
  <si>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</si>
  <si>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</si>
  <si>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</si>
  <si>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</si>
  <si>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</si>
  <si>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</si>
  <si>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</si>
  <si>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</si>
  <si>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</si>
  <si>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</si>
  <si>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</si>
  <si>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</si>
  <si>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</si>
  <si>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</si>
  <si>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</si>
  <si>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</si>
  <si>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</si>
  <si>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</si>
  <si>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</si>
  <si>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</si>
  <si>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</si>
  <si>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</si>
  <si>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</si>
  <si>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</si>
  <si>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</si>
  <si>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</si>
  <si>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</si>
  <si>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</si>
  <si>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</si>
  <si>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</si>
  <si>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</si>
  <si>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</si>
  <si>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</si>
  <si>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</si>
  <si>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</si>
  <si>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</si>
  <si>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</si>
  <si>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</si>
  <si>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</si>
  <si>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</si>
  <si>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</si>
  <si>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</si>
  <si>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</si>
  <si>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</si>
  <si>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</si>
  <si>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</si>
  <si>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</si>
  <si>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</si>
  <si>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</si>
  <si>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</si>
  <si>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</si>
  <si>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</si>
  <si>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</si>
  <si>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</si>
  <si>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</si>
  <si>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</si>
  <si>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</si>
  <si>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</si>
  <si>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</si>
  <si>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</si>
  <si>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</si>
  <si>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</si>
  <si>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</si>
  <si>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</si>
  <si>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</si>
  <si>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</si>
  <si>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</si>
  <si>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</si>
  <si>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</si>
  <si>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</si>
  <si>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</si>
  <si>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</si>
  <si>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</si>
  <si>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</si>
  <si>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</si>
  <si>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</si>
  <si>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</si>
  <si>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</si>
  <si>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</si>
  <si>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</si>
  <si>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</si>
  <si>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</si>
  <si>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</si>
  <si>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</si>
  <si>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</si>
  <si>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</si>
  <si>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</si>
  <si>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</si>
  <si>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</si>
  <si>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</si>
  <si>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</si>
  <si>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</si>
  <si>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</si>
  <si>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</si>
  <si>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</si>
  <si>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</si>
  <si>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</si>
  <si>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</si>
  <si>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</si>
  <si>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</si>
  <si>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</si>
  <si>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</si>
  <si>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</si>
  <si>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</si>
  <si>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</si>
  <si>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</si>
  <si>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</si>
  <si>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</si>
  <si>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</si>
  <si>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</si>
  <si>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</si>
  <si>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</si>
  <si>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</si>
  <si>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</si>
  <si>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</si>
  <si>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</si>
  <si>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</si>
  <si>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</si>
  <si>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</si>
  <si>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</si>
  <si>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</si>
  <si>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</si>
  <si>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</si>
  <si>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</si>
  <si>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</si>
  <si>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</si>
  <si>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</si>
  <si>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</si>
  <si>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</si>
  <si>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</si>
  <si>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</si>
  <si>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</si>
  <si>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</si>
  <si>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</si>
  <si>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</si>
  <si>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</si>
  <si>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</si>
  <si>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</si>
  <si>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</si>
  <si>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</si>
  <si>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</si>
  <si>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</si>
  <si>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</si>
  <si>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</si>
  <si>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</si>
  <si>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</si>
  <si>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</si>
  <si>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</si>
  <si>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</si>
  <si>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</si>
  <si>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</si>
  <si>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</si>
  <si>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</si>
  <si>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</si>
  <si>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</si>
  <si>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</si>
  <si>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</si>
  <si>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</si>
  <si>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</si>
  <si>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</si>
  <si>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</si>
  <si>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</si>
  <si>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</si>
  <si>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</si>
  <si>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</si>
  <si>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</si>
  <si>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</si>
  <si>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</si>
  <si>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</si>
  <si>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</si>
  <si>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</si>
  <si>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</si>
  <si>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</si>
  <si>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</si>
  <si>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</si>
  <si>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</si>
  <si>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</si>
  <si>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</si>
  <si>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</si>
  <si>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</si>
  <si>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</si>
  <si>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</si>
  <si>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</si>
  <si>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</si>
  <si>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</si>
  <si>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</si>
  <si>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</si>
  <si>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</si>
  <si>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</si>
  <si>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</si>
  <si>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</si>
  <si>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</si>
  <si>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</si>
  <si>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</si>
  <si>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</si>
  <si>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</si>
  <si>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</si>
  <si>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</si>
  <si>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</si>
  <si>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</si>
  <si>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</si>
  <si>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</si>
  <si>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</si>
  <si>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</si>
  <si>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</si>
  <si>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</si>
  <si>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</si>
  <si>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</si>
  <si>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</si>
  <si>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</si>
  <si>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</si>
  <si>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</si>
  <si>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</si>
  <si>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</si>
  <si>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</si>
  <si>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</si>
  <si>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</si>
  <si>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</si>
  <si>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</si>
  <si>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</si>
  <si>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</si>
  <si>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</si>
  <si>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</si>
  <si>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</si>
  <si>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</si>
  <si>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</si>
  <si>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</si>
  <si>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</si>
  <si>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</si>
  <si>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</si>
  <si>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</si>
  <si>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</si>
  <si>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</si>
  <si>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</si>
  <si>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</si>
  <si>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</si>
  <si>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</si>
  <si>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</si>
  <si>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</si>
  <si>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</si>
  <si>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</si>
  <si>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</si>
  <si>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</si>
  <si>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</si>
  <si>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</si>
  <si>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</si>
  <si>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</si>
  <si>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</si>
  <si>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</si>
  <si>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</si>
  <si>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</si>
  <si>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</si>
  <si>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</si>
  <si>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</si>
  <si>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</si>
  <si>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</si>
  <si>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</si>
  <si>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</si>
  <si>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</si>
  <si>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</si>
  <si>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</si>
  <si>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</si>
  <si>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</si>
  <si>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</si>
  <si>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</si>
  <si>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</si>
  <si>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</si>
  <si>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</si>
  <si>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</si>
  <si>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</si>
  <si>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</si>
  <si>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</si>
  <si>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</si>
  <si>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</si>
  <si>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</si>
  <si>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</si>
  <si>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</si>
  <si>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</si>
  <si>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</si>
  <si>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</si>
  <si>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</si>
  <si>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</si>
  <si>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</si>
  <si>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</si>
  <si>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</si>
  <si>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</si>
  <si>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</si>
  <si>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</si>
  <si>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</si>
  <si>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</si>
  <si>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</si>
  <si>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</si>
  <si>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</si>
  <si>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</si>
  <si>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</si>
  <si>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</si>
  <si>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</si>
  <si>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</si>
  <si>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</si>
  <si>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</si>
  <si>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</si>
  <si>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</si>
  <si>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</si>
  <si>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</si>
  <si>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</si>
  <si>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</si>
  <si>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</si>
  <si>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</si>
  <si>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</si>
  <si>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</si>
  <si>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</si>
  <si>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</si>
  <si>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</si>
  <si>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</si>
  <si>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</si>
  <si>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</si>
  <si>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</si>
  <si>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</si>
  <si>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</si>
  <si>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</si>
  <si>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</si>
  <si>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</si>
  <si>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</si>
  <si>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</si>
  <si>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</si>
  <si>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</si>
  <si>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</si>
  <si>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</si>
  <si>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</si>
  <si>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</si>
  <si>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</si>
  <si>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</si>
  <si>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</si>
  <si>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</si>
  <si>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</si>
  <si>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</si>
  <si>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</si>
  <si>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</si>
  <si>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</si>
  <si>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</si>
  <si>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</si>
  <si>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</si>
  <si>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</si>
  <si>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</si>
  <si>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</si>
  <si>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</si>
  <si>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</si>
  <si>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</si>
  <si>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</si>
  <si>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</si>
  <si>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</si>
  <si>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</si>
  <si>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</si>
  <si>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</si>
  <si>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</si>
  <si>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</si>
  <si>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</si>
  <si>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</si>
  <si>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</si>
  <si>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</si>
  <si>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</si>
  <si>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</si>
  <si>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</si>
  <si>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</si>
  <si>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</si>
  <si>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</si>
  <si>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</si>
  <si>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</si>
  <si>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</si>
  <si>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</si>
  <si>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</si>
  <si>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</si>
  <si>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</si>
  <si>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</si>
  <si>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</si>
  <si>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</si>
  <si>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</si>
  <si>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</si>
  <si>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</si>
  <si>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</si>
  <si>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</si>
  <si>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</si>
  <si>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</si>
  <si>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</si>
  <si>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</si>
  <si>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</si>
  <si>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</si>
  <si>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</si>
  <si>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</si>
  <si>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</si>
  <si>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</si>
  <si>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</si>
  <si>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</si>
  <si>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</si>
  <si>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</si>
  <si>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</si>
  <si>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</si>
  <si>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</si>
  <si>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</si>
  <si>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</si>
  <si>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</si>
  <si>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</si>
  <si>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</si>
  <si>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</si>
  <si>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</si>
  <si>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</si>
  <si>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</si>
  <si>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</si>
  <si>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</si>
  <si>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</si>
  <si>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</si>
  <si>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</si>
  <si>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</si>
  <si>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</si>
  <si>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</si>
  <si>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</si>
  <si>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</si>
  <si>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</si>
  <si>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</si>
  <si>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</si>
  <si>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</si>
  <si>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</si>
  <si>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</si>
  <si>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</si>
  <si>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</si>
  <si>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</si>
  <si>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</si>
  <si>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</si>
  <si>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</si>
  <si>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</si>
  <si>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</si>
  <si>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</si>
  <si>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</si>
  <si>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</si>
  <si>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</si>
  <si>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</si>
  <si>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</si>
  <si>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</si>
  <si>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</si>
  <si>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</si>
  <si>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</si>
  <si>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</si>
  <si>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</si>
  <si>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</si>
  <si>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</si>
  <si>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</si>
  <si>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</si>
  <si>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</si>
  <si>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</si>
  <si>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</si>
  <si>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</si>
  <si>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</si>
  <si>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</si>
  <si>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</si>
  <si>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</si>
  <si>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</si>
  <si>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</si>
  <si>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</si>
  <si>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</si>
  <si>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</si>
  <si>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</si>
  <si>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</si>
  <si>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</si>
  <si>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</si>
  <si>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</si>
  <si>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</si>
  <si>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</si>
  <si>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</si>
  <si>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</si>
  <si>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</si>
  <si>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</si>
  <si>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</si>
  <si>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</si>
  <si>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</si>
  <si>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</si>
  <si>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</si>
  <si>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</si>
  <si>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</si>
  <si>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</si>
  <si>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</si>
  <si>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</si>
  <si>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</si>
  <si>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</si>
  <si>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</si>
  <si>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</si>
  <si>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</si>
  <si>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</si>
  <si>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</si>
  <si>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</si>
  <si>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</si>
  <si>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</si>
  <si>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</si>
  <si>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</si>
  <si>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</si>
  <si>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</si>
  <si>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</si>
  <si>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</si>
  <si>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</si>
  <si>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</si>
  <si>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</si>
  <si>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</si>
  <si>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</si>
  <si>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</si>
  <si>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</si>
  <si>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</si>
  <si>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</si>
  <si>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</si>
  <si>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</si>
  <si>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</si>
  <si>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</si>
  <si>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</si>
  <si>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</si>
  <si>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</si>
  <si>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</si>
  <si>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</si>
  <si>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</si>
  <si>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</si>
  <si>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</si>
  <si>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</si>
  <si>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</si>
  <si>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</si>
  <si>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</si>
  <si>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</si>
  <si>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</si>
  <si>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</si>
  <si>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</si>
  <si>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</si>
  <si>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</si>
  <si>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</si>
  <si>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</si>
  <si>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</si>
  <si>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</si>
  <si>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</si>
  <si>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</si>
  <si>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</si>
  <si>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</si>
  <si>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</si>
  <si>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</si>
  <si>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</si>
  <si>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</si>
  <si>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</si>
  <si>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</si>
  <si>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</si>
  <si>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</si>
  <si>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</si>
  <si>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</si>
  <si>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</si>
  <si>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</si>
  <si>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</si>
  <si>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</si>
  <si>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</si>
  <si>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</si>
  <si>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</si>
  <si>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</si>
  <si>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</si>
  <si>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</si>
  <si>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</si>
  <si>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</si>
  <si>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</si>
  <si>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</si>
  <si>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</si>
  <si>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</si>
  <si>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</si>
  <si>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</si>
  <si>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</si>
  <si>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</si>
  <si>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</si>
  <si>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</si>
  <si>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</si>
  <si>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</si>
  <si>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</si>
  <si>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</si>
  <si>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</si>
  <si>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</si>
  <si>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</si>
  <si>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</si>
  <si>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</si>
  <si>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</si>
  <si>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</si>
  <si>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</si>
  <si>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</si>
  <si>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</si>
  <si>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</si>
  <si>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</si>
  <si>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</si>
  <si>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</si>
  <si>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</si>
  <si>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</si>
  <si>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</si>
  <si>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</si>
  <si>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</si>
  <si>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</si>
  <si>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</si>
  <si>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</si>
  <si>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</si>
  <si>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</si>
  <si>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</si>
  <si>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</si>
  <si>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</si>
  <si>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</si>
  <si>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</si>
  <si>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</si>
  <si>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</si>
  <si>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</si>
  <si>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</si>
  <si>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</si>
  <si>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</si>
  <si>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</si>
  <si>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</si>
  <si>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</si>
  <si>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</si>
  <si>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</si>
  <si>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</si>
  <si>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</si>
  <si>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</si>
  <si>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</si>
  <si>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</si>
  <si>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</si>
  <si>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</si>
  <si>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</si>
  <si>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</si>
  <si>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</si>
  <si>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</si>
  <si>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</si>
  <si>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</si>
  <si>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</si>
  <si>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</si>
  <si>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</si>
  <si>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</si>
  <si>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</si>
  <si>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</si>
  <si>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</si>
  <si>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</si>
  <si>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</si>
  <si>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</si>
  <si>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</si>
  <si>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</si>
  <si>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</si>
  <si>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</si>
  <si>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</si>
  <si>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</si>
  <si>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</si>
  <si>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</si>
  <si>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</si>
  <si>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</si>
  <si>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</si>
  <si>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</si>
  <si>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</si>
  <si>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</si>
  <si>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</si>
  <si>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</si>
  <si>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</si>
  <si>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</si>
  <si>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</si>
  <si>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</si>
  <si>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</si>
  <si>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</si>
  <si>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</si>
  <si>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</si>
  <si>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</si>
  <si>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</si>
  <si>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</si>
  <si>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</si>
  <si>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</si>
  <si>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</si>
  <si>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</si>
  <si>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</si>
  <si>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</si>
  <si>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</si>
  <si>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</si>
  <si>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</si>
  <si>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</si>
  <si>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</si>
  <si>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</si>
  <si>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</si>
  <si>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</si>
  <si>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</si>
  <si>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</si>
  <si>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</si>
  <si>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</si>
  <si>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</si>
  <si>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</si>
  <si>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</si>
  <si>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</si>
  <si>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</si>
  <si>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</si>
  <si>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</si>
  <si>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</si>
  <si>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</si>
  <si>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</si>
  <si>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</si>
  <si>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</si>
  <si>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</si>
  <si>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</si>
  <si>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</si>
  <si>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</si>
  <si>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</si>
  <si>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</si>
  <si>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</si>
  <si>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</si>
  <si>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</si>
  <si>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</si>
  <si>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</si>
  <si>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</si>
  <si>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</si>
  <si>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</si>
  <si>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</si>
  <si>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</si>
  <si>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</si>
  <si>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</si>
  <si>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</si>
  <si>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</si>
  <si>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</si>
  <si>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</si>
  <si>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</si>
  <si>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</si>
  <si>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</si>
  <si>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</si>
  <si>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</si>
  <si>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</si>
  <si>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</si>
  <si>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</si>
  <si>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</si>
  <si>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</si>
  <si>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</si>
  <si>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</si>
  <si>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</si>
  <si>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</si>
  <si>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</si>
  <si>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</si>
  <si>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</si>
  <si>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</si>
  <si>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</si>
  <si>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</si>
  <si>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</si>
  <si>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</si>
  <si>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</si>
  <si>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</si>
  <si>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</si>
  <si>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</si>
  <si>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</si>
  <si>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</si>
  <si>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</si>
  <si>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</si>
  <si>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</si>
  <si>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</si>
  <si>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</si>
  <si>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</si>
  <si>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</si>
  <si>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</si>
  <si>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</si>
  <si>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</si>
  <si>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</si>
  <si>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</si>
  <si>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</si>
  <si>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</si>
  <si>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</si>
  <si>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</si>
  <si>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</si>
  <si>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</si>
  <si>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</si>
  <si>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</si>
  <si>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</si>
  <si>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</si>
  <si>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</si>
  <si>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</si>
  <si>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</si>
  <si>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</si>
  <si>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</si>
  <si>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</si>
  <si>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</si>
  <si>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</si>
  <si>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</si>
  <si>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</si>
  <si>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</si>
  <si>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</si>
  <si>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</si>
  <si>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</si>
  <si>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</si>
  <si>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</si>
  <si>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</si>
  <si>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</si>
  <si>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</si>
  <si>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</si>
  <si>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</si>
  <si>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</si>
  <si>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</si>
  <si>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</si>
  <si>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</si>
  <si>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</si>
  <si>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</si>
  <si>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</si>
  <si>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</si>
  <si>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</si>
  <si>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</si>
  <si>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</si>
  <si>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</si>
  <si>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</si>
  <si>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</si>
  <si>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</si>
  <si>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</si>
  <si>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</si>
  <si>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</si>
  <si>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</si>
  <si>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</si>
  <si>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</si>
  <si>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</si>
  <si>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</si>
  <si>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</si>
  <si>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</si>
  <si>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</si>
  <si>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</si>
  <si>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</si>
  <si>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</si>
  <si>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</si>
  <si>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</si>
  <si>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</si>
  <si>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</si>
  <si>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</si>
  <si>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</si>
  <si>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</si>
  <si>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</si>
  <si>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</si>
  <si>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</si>
  <si>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</si>
  <si>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</si>
  <si>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</si>
  <si>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</si>
  <si>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</si>
  <si>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</si>
  <si>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</si>
  <si>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</si>
  <si>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</si>
  <si>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</si>
  <si>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</si>
  <si>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</si>
  <si>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</si>
  <si>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</si>
  <si>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</si>
  <si>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</si>
  <si>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</si>
  <si>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</si>
  <si>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</si>
  <si>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</si>
  <si>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</si>
  <si>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</si>
  <si>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</si>
  <si>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</si>
  <si>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</si>
  <si>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</si>
  <si>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</si>
  <si>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</si>
  <si>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</si>
  <si>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</si>
  <si>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</si>
  <si>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</si>
  <si>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</si>
  <si>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</si>
  <si>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</si>
  <si>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</si>
  <si>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</si>
  <si>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</si>
  <si>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</si>
  <si>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</si>
  <si>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</si>
  <si>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</si>
  <si>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</si>
  <si>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</si>
  <si>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</si>
  <si>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</si>
  <si>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</si>
  <si>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</si>
  <si>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</si>
  <si>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</si>
  <si>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</si>
  <si>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</si>
  <si>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</si>
  <si>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</si>
  <si>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</si>
  <si>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</si>
  <si>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</si>
  <si>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</si>
  <si>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</si>
  <si>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</si>
  <si>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</si>
  <si>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</si>
  <si>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</si>
  <si>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</si>
  <si>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</si>
  <si>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</si>
  <si>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</si>
  <si>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</si>
  <si>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</si>
  <si>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</si>
  <si>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</si>
  <si>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</si>
  <si>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</si>
  <si>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</si>
  <si>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</si>
  <si>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</si>
  <si>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</si>
  <si>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</si>
  <si>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</si>
  <si>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</si>
  <si>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</si>
  <si>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</si>
  <si>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</si>
  <si>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</si>
  <si>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</si>
  <si>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</si>
  <si>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</si>
  <si>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</si>
  <si>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</si>
  <si>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</si>
  <si>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</si>
  <si>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</si>
  <si>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</si>
  <si>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</si>
  <si>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</si>
  <si>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</si>
  <si>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</si>
  <si>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</si>
  <si>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</si>
  <si>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</si>
  <si>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</si>
  <si>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</si>
  <si>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</si>
  <si>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</si>
  <si>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</si>
  <si>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</si>
  <si>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</si>
  <si>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</si>
  <si>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</si>
  <si>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</si>
  <si>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</si>
  <si>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</si>
  <si>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</si>
  <si>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</si>
  <si>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</si>
  <si>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</si>
  <si>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</si>
  <si>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</si>
  <si>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</si>
  <si>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</si>
  <si>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</si>
  <si>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</si>
  <si>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</si>
  <si>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</si>
  <si>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</si>
  <si>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</si>
  <si>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</si>
  <si>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</si>
  <si>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</si>
  <si>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</si>
  <si>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</si>
  <si>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</si>
  <si>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</si>
  <si>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</si>
  <si>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</si>
  <si>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</si>
  <si>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</si>
  <si>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</si>
  <si>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</si>
  <si>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</si>
  <si>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</si>
  <si>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</si>
  <si>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</si>
  <si>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</si>
  <si>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</si>
  <si>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</si>
  <si>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</si>
  <si>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</si>
  <si>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</si>
  <si>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</si>
  <si>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</si>
  <si>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</si>
  <si>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</si>
  <si>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</si>
  <si>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</si>
  <si>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</si>
  <si>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</si>
  <si>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</si>
  <si>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</si>
  <si>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</si>
  <si>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</si>
  <si>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</si>
  <si>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</si>
  <si>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</si>
  <si>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</si>
  <si>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</si>
  <si>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</si>
  <si>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</si>
  <si>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</si>
  <si>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</si>
  <si>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</si>
  <si>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</si>
  <si>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</si>
  <si>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</si>
  <si>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</si>
  <si>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</si>
  <si>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</si>
  <si>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</si>
  <si>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</si>
  <si>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</si>
  <si>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</si>
  <si>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</si>
  <si>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</si>
  <si>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</si>
  <si>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</si>
  <si>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</si>
  <si>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</si>
  <si>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</si>
  <si>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</si>
  <si>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</si>
  <si>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</si>
  <si>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</si>
  <si>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</si>
  <si>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</si>
  <si>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</si>
  <si>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</si>
  <si>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</si>
  <si>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</si>
  <si>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</si>
  <si>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</si>
  <si>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</si>
  <si>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</si>
  <si>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</si>
  <si>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</si>
  <si>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</si>
  <si>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</si>
  <si>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</si>
  <si>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</si>
  <si>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</si>
  <si>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</si>
  <si>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</si>
  <si>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</si>
  <si>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</si>
  <si>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</si>
  <si>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</si>
  <si>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</si>
  <si>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</si>
  <si>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</si>
  <si>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</si>
  <si>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</si>
  <si>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</si>
  <si>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</si>
  <si>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</si>
  <si>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</si>
  <si>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</si>
  <si>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</si>
  <si>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</si>
  <si>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</si>
  <si>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</si>
  <si>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</si>
  <si>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</si>
  <si>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</si>
  <si>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</si>
  <si>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</si>
  <si>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</si>
  <si>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</si>
  <si>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</si>
  <si>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</si>
  <si>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</si>
  <si>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</si>
  <si>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</si>
  <si>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</si>
  <si>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</si>
  <si>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</si>
  <si>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</si>
  <si>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</si>
  <si>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</si>
  <si>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</si>
  <si>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</si>
  <si>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</si>
  <si>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</si>
  <si>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</si>
  <si>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</si>
  <si>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</si>
  <si>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</si>
  <si>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</si>
  <si>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</si>
  <si>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</si>
  <si>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</si>
  <si>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</si>
  <si>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</si>
  <si>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</si>
  <si>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</si>
  <si>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</si>
  <si>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</si>
  <si>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</si>
  <si>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</si>
  <si>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</si>
  <si>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</si>
  <si>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</si>
  <si>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</si>
  <si>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</si>
  <si>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</si>
  <si>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</si>
  <si>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</si>
  <si>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</si>
  <si>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</si>
  <si>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</si>
  <si>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</si>
  <si>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</si>
  <si>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</si>
  <si>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</si>
  <si>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</si>
  <si>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</si>
  <si>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</si>
  <si>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</si>
  <si>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</si>
  <si>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</si>
  <si>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</si>
  <si>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</si>
  <si>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</si>
  <si>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</si>
  <si>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</si>
  <si>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</si>
  <si>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</si>
  <si>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</si>
  <si>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</si>
  <si>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</si>
  <si>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</si>
  <si>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</si>
  <si>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</si>
  <si>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</si>
  <si>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</si>
  <si>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</si>
  <si>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</si>
  <si>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</si>
  <si>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</si>
  <si>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</si>
  <si>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</si>
  <si>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</si>
  <si>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</si>
  <si>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</si>
  <si>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</si>
  <si>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</si>
  <si>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</si>
  <si>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</si>
  <si>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</si>
  <si>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</si>
  <si>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</si>
  <si>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</si>
  <si>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</si>
  <si>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</si>
  <si>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</si>
  <si>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</si>
  <si>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</si>
  <si>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</si>
  <si>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</si>
  <si>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</si>
  <si>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</si>
  <si>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</si>
  <si>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</si>
  <si>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</si>
  <si>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</si>
  <si>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</si>
  <si>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</si>
  <si>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</si>
  <si>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</si>
  <si>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</si>
  <si>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</si>
  <si>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</si>
  <si>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</si>
  <si>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</si>
  <si>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</si>
  <si>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</si>
  <si>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</si>
  <si>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</si>
  <si>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</si>
  <si>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</si>
  <si>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</si>
  <si>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</si>
  <si>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</si>
  <si>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</si>
  <si>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</si>
  <si>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</si>
  <si>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</si>
  <si>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</si>
  <si>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</si>
  <si>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</si>
  <si>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</si>
  <si>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</si>
  <si>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</si>
  <si>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</si>
  <si>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</si>
  <si>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</si>
  <si>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</si>
  <si>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</si>
  <si>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</si>
  <si>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</si>
  <si>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</si>
  <si>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</si>
  <si>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</si>
  <si>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</si>
  <si>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</si>
  <si>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</si>
  <si>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</si>
  <si>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</si>
  <si>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</si>
  <si>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</si>
  <si>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</si>
  <si>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</si>
  <si>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</si>
  <si>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</si>
  <si>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</si>
  <si>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</si>
  <si>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</si>
  <si>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</si>
  <si>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</si>
  <si>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</si>
  <si>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</si>
  <si>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</si>
  <si>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</si>
  <si>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</si>
  <si>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</si>
  <si>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</si>
  <si>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</si>
  <si>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</si>
  <si>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</si>
  <si>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</si>
  <si>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</si>
  <si>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</si>
  <si>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</si>
  <si>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</si>
  <si>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</si>
  <si>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</si>
  <si>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</si>
  <si>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</si>
  <si>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</si>
  <si>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</si>
  <si>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</si>
  <si>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</si>
  <si>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</si>
  <si>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</si>
  <si>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</si>
  <si>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</si>
  <si>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</si>
  <si>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</si>
  <si>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</si>
  <si>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</si>
  <si>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</si>
  <si>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</si>
  <si>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</si>
  <si>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</si>
  <si>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</si>
  <si>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</si>
  <si>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</si>
  <si>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</si>
  <si>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</si>
  <si>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</si>
  <si>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</si>
  <si>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</si>
  <si>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</si>
  <si>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</si>
  <si>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</si>
  <si>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</si>
  <si>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</si>
  <si>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</si>
  <si>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</si>
  <si>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</si>
  <si>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</si>
  <si>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</si>
  <si>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</si>
  <si>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</si>
  <si>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</si>
  <si>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</si>
  <si>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</si>
  <si>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</si>
  <si>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</si>
  <si>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</si>
  <si>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</si>
  <si>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</si>
  <si>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</si>
  <si>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</si>
  <si>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</si>
  <si>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</si>
  <si>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</si>
  <si>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</si>
  <si>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</si>
  <si>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</si>
  <si>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</si>
  <si>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</si>
  <si>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</si>
  <si>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</si>
  <si>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</si>
  <si>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</si>
  <si>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</si>
  <si>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</si>
  <si>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</si>
  <si>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</si>
  <si>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</si>
  <si>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</si>
  <si>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</si>
  <si>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</si>
  <si>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</si>
  <si>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</si>
  <si>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</si>
  <si>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</si>
  <si>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</si>
  <si>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</si>
  <si>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</si>
  <si>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</si>
  <si>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</si>
  <si>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</si>
  <si>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</si>
  <si>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</si>
  <si>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</si>
  <si>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</si>
  <si>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</si>
  <si>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</si>
  <si>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</si>
  <si>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</si>
  <si>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</si>
  <si>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</si>
  <si>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</si>
  <si>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</si>
  <si>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</si>
  <si>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</si>
  <si>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</si>
  <si>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</si>
  <si>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</si>
  <si>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</si>
  <si>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</si>
  <si>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</si>
  <si>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</si>
  <si>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</si>
  <si>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</si>
  <si>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</si>
  <si>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</si>
  <si>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</si>
  <si>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</si>
  <si>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</si>
  <si>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</si>
  <si>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</si>
  <si>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</si>
  <si>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</si>
  <si>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</si>
  <si>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</si>
  <si>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</si>
  <si>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</si>
  <si>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</si>
  <si>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</si>
  <si>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</si>
  <si>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</si>
  <si>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</si>
  <si>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</si>
  <si>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</si>
  <si>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</si>
  <si>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</si>
  <si>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</si>
  <si>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</si>
  <si>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</si>
  <si>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</si>
  <si>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</si>
  <si>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</si>
  <si>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</si>
  <si>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</si>
  <si>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</si>
  <si>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</si>
  <si>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</si>
  <si>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</si>
  <si>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</si>
  <si>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</si>
  <si>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</si>
  <si>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</si>
  <si>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</si>
  <si>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</si>
  <si>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</si>
  <si>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</si>
  <si>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</si>
  <si>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</si>
  <si>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</si>
  <si>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</si>
  <si>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</si>
  <si>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</si>
  <si>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</si>
  <si>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</si>
  <si>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</si>
  <si>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</si>
  <si>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</si>
  <si>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</si>
  <si>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</si>
  <si>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</si>
  <si>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</si>
  <si>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</si>
  <si>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</si>
  <si>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</si>
  <si>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</si>
  <si>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</si>
  <si>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</si>
  <si>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</si>
  <si>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</si>
  <si>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</si>
  <si>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</si>
  <si>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</si>
  <si>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</si>
  <si>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</si>
  <si>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</si>
  <si>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</si>
  <si>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</si>
  <si>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</si>
  <si>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</si>
  <si>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</si>
  <si>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</si>
  <si>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</si>
  <si>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</si>
  <si>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</si>
  <si>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</si>
  <si>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</si>
  <si>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</si>
  <si>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</si>
  <si>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</si>
  <si>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</si>
  <si>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</si>
  <si>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</si>
  <si>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</si>
  <si>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</si>
  <si>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</si>
  <si>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</si>
  <si>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</si>
  <si>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</si>
  <si>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</si>
  <si>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</si>
  <si>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</si>
  <si>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</si>
  <si>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</si>
  <si>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</si>
  <si>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</si>
  <si>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</si>
  <si>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</si>
  <si>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</si>
  <si>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</si>
  <si>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</si>
  <si>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</si>
  <si>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</si>
  <si>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</si>
  <si>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</si>
  <si>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</si>
  <si>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</si>
  <si>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</si>
  <si>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</si>
  <si>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</si>
  <si>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</si>
  <si>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</si>
  <si>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</si>
  <si>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</si>
  <si>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</si>
  <si>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</si>
  <si>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</si>
  <si>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</si>
  <si>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</si>
  <si>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</si>
  <si>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</si>
  <si>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</si>
  <si>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</si>
  <si>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</si>
  <si>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</si>
  <si>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</si>
  <si>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</si>
  <si>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</si>
  <si>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</si>
  <si>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</si>
  <si>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</si>
  <si>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</si>
  <si>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</si>
  <si>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</si>
  <si>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</si>
  <si>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</si>
  <si>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</si>
  <si>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</si>
  <si>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</si>
  <si>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</si>
  <si>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</si>
  <si>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</si>
  <si>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</si>
  <si>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</si>
  <si>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</si>
  <si>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</si>
  <si>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</si>
  <si>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</si>
  <si>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</si>
  <si>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</si>
  <si>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</si>
  <si>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</si>
  <si>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</si>
  <si>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</si>
  <si>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</si>
  <si>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</si>
  <si>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</si>
  <si>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</si>
  <si>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</si>
  <si>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</si>
  <si>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</si>
  <si>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</si>
  <si>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</si>
  <si>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</si>
  <si>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</si>
  <si>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</si>
  <si>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</si>
  <si>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</si>
  <si>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</si>
  <si>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</si>
  <si>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</si>
  <si>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</si>
  <si>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</si>
  <si>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</si>
  <si>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</si>
  <si>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</si>
  <si>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</si>
  <si>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</si>
  <si>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</si>
  <si>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</si>
  <si>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</si>
  <si>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</si>
  <si>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</si>
  <si>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</si>
  <si>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</si>
  <si>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</si>
  <si>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</si>
  <si>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</si>
  <si>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</si>
  <si>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</si>
  <si>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</si>
  <si>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</si>
  <si>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</si>
  <si>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</si>
  <si>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</si>
  <si>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</si>
  <si>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</si>
  <si>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</si>
  <si>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</si>
  <si>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</si>
  <si>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</si>
  <si>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</si>
  <si>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</si>
  <si>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</si>
  <si>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</si>
  <si>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</si>
  <si>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</si>
  <si>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</si>
  <si>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</si>
  <si>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</si>
  <si>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</si>
  <si>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</si>
  <si>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</si>
  <si>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</si>
  <si>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</si>
  <si>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</si>
  <si>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</si>
  <si>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</si>
  <si>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</si>
  <si>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</si>
  <si>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</si>
  <si>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</si>
  <si>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</si>
  <si>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</si>
  <si>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</si>
  <si>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</si>
  <si>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</si>
  <si>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</si>
  <si>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</si>
  <si>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</si>
  <si>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</si>
  <si>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</si>
  <si>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</si>
  <si>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</si>
  <si>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</si>
  <si>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</si>
  <si>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</si>
  <si>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</si>
  <si>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</si>
  <si>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</si>
  <si>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</si>
  <si>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</si>
  <si>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</si>
  <si>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</si>
  <si>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</si>
  <si>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</si>
  <si>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</si>
  <si>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</si>
  <si>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</si>
  <si>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</si>
  <si>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</si>
  <si>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</si>
  <si>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</si>
  <si>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</si>
  <si>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</si>
  <si>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</si>
  <si>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</si>
  <si>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</si>
  <si>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</si>
  <si>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</si>
  <si>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</si>
  <si>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</si>
  <si>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</si>
  <si>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</si>
  <si>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</si>
  <si>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</si>
  <si>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</si>
  <si>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</si>
  <si>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</si>
  <si>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</si>
  <si>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</si>
  <si>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</si>
  <si>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</si>
  <si>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</si>
  <si>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</si>
  <si>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</si>
  <si>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</si>
  <si>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</si>
  <si>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</si>
  <si>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</si>
  <si>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</si>
  <si>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</si>
  <si>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</si>
  <si>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</si>
  <si>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</si>
  <si>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</si>
  <si>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</si>
  <si>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</si>
  <si>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</si>
  <si>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</si>
  <si>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</si>
  <si>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</si>
  <si>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</si>
  <si>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</si>
  <si>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</si>
  <si>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</si>
  <si>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</si>
  <si>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</si>
  <si>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</si>
  <si>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</si>
  <si>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</si>
  <si>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</si>
  <si>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</si>
  <si>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</si>
  <si>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</si>
  <si>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</si>
  <si>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</si>
  <si>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</si>
  <si>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</si>
  <si>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</si>
  <si>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</si>
  <si>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</si>
  <si>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</si>
  <si>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</si>
  <si>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</si>
  <si>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</si>
  <si>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</si>
  <si>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</si>
  <si>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</si>
  <si>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</si>
  <si>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</si>
  <si>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</si>
  <si>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</si>
  <si>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</si>
  <si>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</si>
  <si>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</si>
  <si>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</si>
  <si>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</si>
  <si>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</si>
  <si>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</si>
  <si>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</si>
  <si>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</si>
  <si>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</si>
  <si>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</si>
  <si>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</si>
  <si>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</si>
  <si>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</si>
  <si>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</si>
  <si>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</si>
  <si>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</si>
  <si>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</si>
  <si>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</si>
  <si>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</si>
  <si>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</si>
  <si>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</si>
  <si>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</si>
  <si>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</si>
  <si>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</si>
  <si>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</si>
  <si>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</si>
  <si>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</si>
  <si>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</si>
  <si>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</si>
  <si>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</si>
  <si>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</si>
  <si>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</si>
  <si>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</si>
  <si>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</si>
  <si>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</si>
  <si>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</si>
  <si>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</si>
  <si>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</si>
  <si>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</si>
  <si>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</si>
  <si>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</si>
  <si>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</si>
  <si>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</si>
  <si>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</si>
  <si>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</si>
  <si>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</si>
  <si>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</si>
  <si>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</si>
  <si>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</si>
  <si>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</si>
  <si>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</si>
  <si>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</si>
  <si>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</si>
  <si>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</si>
  <si>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</si>
  <si>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</si>
  <si>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</si>
  <si>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</si>
  <si>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</si>
  <si>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</si>
  <si>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</si>
  <si>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</si>
  <si>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</si>
  <si>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</si>
  <si>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</si>
  <si>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</si>
  <si>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</si>
  <si>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</si>
  <si>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</si>
  <si>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</si>
  <si>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</si>
  <si>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</si>
  <si>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</si>
  <si>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</si>
  <si>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</si>
  <si>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</si>
  <si>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</si>
  <si>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</si>
  <si>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</si>
  <si>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</si>
  <si>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</si>
  <si>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</si>
  <si>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</si>
  <si>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</si>
  <si>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</si>
  <si>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</si>
  <si>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</si>
  <si>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</si>
  <si>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</si>
  <si>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</si>
  <si>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</si>
  <si>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</si>
  <si>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</si>
  <si>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</si>
  <si>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</si>
  <si>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</si>
  <si>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</si>
  <si>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</si>
  <si>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</si>
  <si>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</si>
  <si>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</si>
  <si>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</si>
  <si>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</si>
  <si>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</si>
  <si>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</si>
  <si>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</si>
  <si>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</si>
  <si>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</si>
  <si>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</si>
  <si>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</si>
  <si>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</si>
  <si>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</si>
  <si>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</si>
  <si>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</si>
  <si>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</si>
  <si>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</si>
  <si>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</si>
  <si>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</si>
  <si>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</si>
  <si>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</si>
  <si>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</si>
  <si>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</si>
  <si>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</si>
  <si>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</si>
  <si>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</si>
  <si>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</si>
  <si>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</si>
  <si>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</si>
  <si>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</si>
  <si>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</si>
  <si>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</si>
  <si>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</si>
  <si>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</si>
  <si>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</si>
  <si>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</si>
  <si>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</si>
  <si>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</si>
  <si>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</si>
  <si>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</si>
  <si>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</si>
  <si>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</si>
  <si>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</si>
  <si>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</si>
  <si>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</si>
  <si>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</si>
  <si>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</si>
  <si>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</si>
  <si>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</si>
  <si>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</si>
  <si>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</si>
  <si>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</si>
  <si>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</si>
  <si>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</si>
  <si>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</si>
  <si>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</si>
  <si>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</si>
  <si>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</si>
  <si>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</si>
  <si>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</si>
  <si>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</si>
  <si>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</si>
  <si>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</si>
  <si>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</si>
  <si>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</si>
  <si>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</si>
  <si>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</si>
  <si>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</si>
  <si>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</si>
  <si>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</si>
  <si>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</si>
  <si>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</si>
  <si>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</si>
  <si>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</si>
  <si>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</si>
  <si>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</si>
  <si>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</si>
  <si>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</si>
  <si>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</si>
  <si>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</si>
  <si>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</si>
  <si>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</si>
  <si>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</si>
  <si>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</si>
  <si>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</si>
  <si>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</si>
  <si>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</si>
  <si>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</si>
  <si>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</si>
  <si>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</si>
  <si>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</si>
  <si>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</si>
  <si>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</si>
  <si>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</si>
  <si>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</si>
  <si>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</si>
  <si>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</si>
  <si>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</si>
  <si>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</si>
  <si>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</si>
  <si>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</si>
  <si>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</si>
  <si>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</si>
  <si>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</si>
  <si>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</si>
  <si>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</si>
  <si>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</si>
  <si>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</si>
  <si>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</si>
  <si>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</si>
  <si>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</si>
  <si>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</si>
  <si>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</si>
  <si>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</si>
  <si>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</si>
  <si>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</si>
  <si>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</si>
  <si>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</si>
  <si>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</si>
  <si>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</si>
  <si>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</si>
  <si>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</si>
  <si>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</si>
  <si>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</si>
  <si>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</si>
  <si>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</si>
  <si>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</si>
  <si>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</si>
  <si>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</si>
  <si>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</si>
  <si>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</si>
  <si>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</si>
  <si>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</si>
  <si>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</si>
  <si>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</si>
  <si>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</si>
  <si>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</si>
  <si>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</si>
  <si>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</si>
  <si>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</si>
  <si>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</si>
  <si>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</si>
  <si>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</si>
  <si>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</si>
  <si>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</si>
  <si>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</si>
  <si>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</si>
  <si>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</si>
  <si>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</si>
  <si>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</si>
  <si>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</si>
  <si>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</si>
  <si>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</si>
  <si>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</si>
  <si>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</si>
  <si>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</si>
  <si>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</si>
  <si>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</si>
  <si>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</si>
  <si>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</si>
  <si>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</si>
  <si>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</si>
  <si>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</si>
  <si>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</si>
  <si>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</si>
  <si>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</si>
  <si>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</si>
  <si>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</si>
  <si>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</si>
  <si>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</si>
  <si>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</si>
  <si>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</si>
  <si>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</si>
  <si>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</si>
  <si>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</si>
  <si>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</si>
  <si>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</si>
  <si>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</si>
  <si>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</si>
  <si>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</si>
  <si>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</si>
  <si>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</si>
  <si>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</si>
  <si>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</si>
  <si>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</si>
  <si>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</si>
  <si>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</si>
  <si>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</si>
  <si>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</si>
  <si>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</si>
  <si>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</si>
  <si>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</si>
  <si>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</si>
  <si>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</si>
  <si>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</si>
  <si>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</si>
  <si>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</si>
  <si>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</si>
  <si>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</si>
  <si>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</si>
  <si>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</si>
  <si>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</si>
  <si>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</si>
  <si>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</si>
  <si>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</si>
  <si>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</si>
  <si>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</si>
  <si>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</si>
  <si>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</si>
  <si>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</si>
  <si>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</si>
  <si>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</si>
  <si>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</si>
  <si>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</si>
  <si>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</si>
  <si>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</si>
  <si>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</si>
  <si>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</si>
  <si>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</si>
  <si>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</si>
  <si>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</si>
  <si>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</si>
  <si>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</si>
  <si>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</si>
  <si>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</si>
  <si>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</si>
  <si>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</si>
  <si>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</si>
  <si>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</si>
  <si>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</si>
  <si>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</si>
  <si>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</si>
  <si>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</si>
  <si>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</si>
  <si>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</si>
  <si>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</si>
  <si>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</si>
  <si>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</si>
  <si>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</si>
  <si>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</si>
  <si>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</si>
  <si>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</si>
  <si>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</si>
  <si>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</si>
  <si>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</si>
  <si>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</si>
  <si>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</si>
  <si>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</si>
  <si>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</si>
  <si>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</si>
  <si>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</si>
  <si>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</si>
  <si>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</si>
  <si>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</si>
  <si>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</si>
  <si>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</si>
  <si>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</si>
  <si>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</si>
  <si>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</si>
  <si>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</si>
  <si>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</si>
  <si>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</si>
  <si>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</si>
  <si>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</si>
  <si>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</si>
  <si>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</si>
  <si>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</si>
  <si>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</si>
  <si>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</si>
  <si>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</si>
  <si>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</si>
  <si>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</si>
  <si>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</si>
  <si>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</si>
  <si>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</si>
  <si>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</si>
  <si>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</si>
  <si>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</si>
  <si>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</si>
  <si>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</si>
  <si>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</si>
  <si>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</si>
  <si>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</si>
  <si>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</si>
  <si>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</si>
  <si>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</si>
  <si>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</si>
  <si>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</si>
  <si>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</si>
  <si>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</si>
  <si>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</si>
  <si>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</si>
  <si>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</si>
  <si>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</si>
  <si>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</si>
  <si>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</si>
  <si>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</si>
  <si>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</si>
  <si>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</si>
  <si>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</si>
  <si>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</si>
  <si>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</si>
  <si>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</si>
  <si>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</si>
  <si>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</si>
  <si>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</si>
  <si>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</si>
  <si>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</si>
  <si>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</si>
  <si>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</si>
  <si>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</si>
  <si>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</si>
  <si>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</si>
  <si>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</si>
  <si>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</si>
  <si>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</si>
  <si>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</si>
  <si>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</si>
  <si>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</si>
  <si>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</si>
  <si>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</si>
  <si>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</si>
  <si>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</si>
  <si>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</si>
  <si>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</si>
  <si>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</si>
  <si>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</si>
  <si>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</si>
  <si>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</si>
  <si>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</si>
  <si>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</si>
  <si>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</si>
  <si>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</si>
  <si>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</si>
  <si>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</si>
  <si>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</si>
  <si>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</si>
  <si>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</si>
  <si>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</si>
  <si>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</si>
  <si>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</si>
  <si>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</si>
  <si>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</si>
  <si>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</si>
  <si>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</si>
  <si>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</si>
  <si>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</si>
  <si>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</si>
  <si>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</si>
  <si>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</si>
  <si>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</si>
  <si>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</si>
  <si>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</si>
  <si>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</si>
  <si>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</si>
  <si>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</si>
  <si>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</si>
  <si>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</si>
  <si>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</si>
  <si>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</si>
  <si>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</si>
  <si>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</si>
  <si>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</si>
  <si>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</si>
  <si>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</si>
  <si>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</si>
  <si>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</si>
  <si>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</si>
  <si>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</si>
  <si>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</si>
  <si>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</si>
  <si>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</si>
  <si>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</si>
  <si>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</si>
  <si>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</si>
  <si>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</si>
  <si>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</si>
  <si>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</si>
  <si>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</si>
  <si>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</si>
  <si>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</si>
  <si>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</si>
  <si>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</si>
  <si>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</si>
  <si>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</si>
  <si>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</si>
  <si>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</si>
  <si>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</si>
  <si>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</si>
  <si>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</si>
  <si>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</si>
  <si>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</si>
  <si>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</si>
  <si>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</si>
  <si>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</si>
  <si>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</si>
  <si>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</si>
  <si>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</si>
  <si>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</si>
  <si>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</si>
  <si>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</si>
  <si>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</si>
  <si>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</si>
  <si>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</si>
  <si>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</si>
  <si>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</si>
  <si>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</si>
  <si>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</si>
  <si>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</si>
  <si>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</si>
  <si>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</si>
  <si>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</si>
  <si>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</si>
  <si>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</si>
  <si>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</si>
  <si>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</si>
  <si>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</si>
  <si>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</si>
  <si>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</si>
  <si>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</si>
  <si>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</si>
  <si>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</si>
  <si>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</si>
  <si>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</si>
  <si>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</si>
  <si>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</si>
  <si>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</si>
  <si>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</si>
  <si>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</si>
  <si>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</si>
  <si>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</si>
  <si>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</si>
  <si>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</si>
  <si>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</si>
  <si>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</si>
  <si>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</si>
  <si>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</si>
  <si>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</si>
  <si>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</si>
  <si>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</si>
  <si>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</si>
  <si>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</si>
  <si>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</si>
  <si>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</si>
  <si>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</si>
  <si>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</si>
  <si>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</si>
  <si>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</si>
  <si>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</si>
  <si>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</si>
  <si>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</si>
  <si>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</si>
  <si>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</si>
  <si>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</si>
  <si>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</si>
  <si>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</si>
  <si>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</si>
  <si>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</si>
  <si>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</si>
  <si>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</si>
  <si>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</si>
  <si>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</si>
  <si>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</si>
  <si>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</si>
  <si>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</si>
  <si>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</si>
  <si>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</si>
  <si>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</si>
  <si>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</si>
  <si>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</si>
  <si>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</si>
  <si>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</si>
  <si>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</si>
  <si>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</si>
  <si>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</si>
  <si>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</si>
  <si>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</si>
  <si>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</si>
  <si>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</si>
  <si>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</si>
  <si>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</si>
  <si>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</si>
  <si>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</si>
  <si>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</si>
  <si>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</si>
  <si>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</si>
  <si>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</si>
  <si>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</si>
  <si>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</si>
  <si>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</si>
  <si>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</si>
  <si>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</si>
  <si>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</si>
  <si>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</si>
  <si>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</si>
  <si>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</si>
  <si>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</si>
  <si>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</si>
  <si>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</si>
  <si>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</si>
  <si>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</si>
  <si>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</si>
  <si>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</si>
  <si>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</si>
  <si>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</si>
  <si>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</si>
  <si>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</si>
  <si>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</si>
  <si>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</si>
  <si>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</si>
  <si>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</si>
  <si>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</si>
  <si>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</si>
  <si>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</si>
  <si>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</si>
  <si>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</si>
  <si>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</si>
  <si>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</si>
  <si>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</si>
  <si>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</si>
  <si>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</si>
  <si>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</si>
  <si>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</si>
  <si>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</si>
  <si>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</si>
  <si>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</si>
  <si>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</si>
  <si>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</si>
  <si>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</si>
  <si>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</si>
  <si>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</si>
  <si>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</si>
  <si>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</si>
  <si>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</si>
  <si>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</si>
  <si>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</si>
  <si>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</si>
  <si>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</si>
  <si>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</si>
  <si>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</si>
  <si>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</si>
  <si>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</si>
  <si>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</si>
  <si>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</si>
  <si>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</si>
  <si>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</si>
  <si>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</si>
  <si>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</si>
  <si>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</si>
  <si>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</si>
  <si>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</si>
  <si>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</si>
  <si>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</si>
  <si>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</si>
  <si>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</si>
  <si>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</si>
  <si>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</si>
  <si>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</si>
  <si>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</si>
  <si>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</si>
  <si>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</si>
  <si>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</si>
  <si>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</si>
  <si>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</si>
  <si>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</si>
  <si>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</si>
  <si>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</si>
  <si>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</si>
  <si>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</si>
  <si>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</si>
  <si>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</si>
  <si>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</si>
  <si>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</si>
  <si>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</si>
  <si>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</si>
  <si>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</si>
  <si>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</si>
  <si>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</si>
  <si>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</si>
  <si>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</si>
  <si>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</si>
  <si>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</si>
  <si>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</si>
  <si>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</si>
  <si>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</si>
  <si>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</si>
  <si>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</si>
  <si>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</si>
  <si>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</si>
  <si>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</si>
  <si>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</si>
  <si>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</si>
  <si>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</si>
  <si>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</si>
  <si>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</si>
  <si>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</si>
  <si>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</si>
  <si>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</si>
  <si>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</si>
  <si>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</si>
  <si>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</si>
  <si>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</si>
  <si>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</si>
  <si>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</si>
  <si>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</si>
  <si>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</si>
  <si>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</si>
  <si>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</si>
  <si>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</si>
  <si>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</si>
  <si>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</si>
  <si>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</si>
  <si>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</si>
  <si>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</si>
  <si>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</si>
  <si>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</si>
  <si>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</si>
  <si>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</si>
  <si>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</si>
  <si>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</si>
  <si>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</si>
  <si>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</si>
  <si>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</si>
  <si>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</si>
  <si>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</si>
  <si>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</si>
  <si>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</si>
  <si>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</si>
  <si>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</si>
  <si>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</si>
  <si>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</si>
  <si>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</si>
  <si>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</si>
  <si>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</si>
  <si>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</si>
  <si>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</si>
  <si>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</si>
  <si>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</si>
  <si>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</si>
  <si>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</si>
  <si>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</si>
  <si>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</si>
  <si>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</si>
  <si>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</si>
  <si>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</si>
  <si>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</si>
  <si>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</si>
  <si>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</si>
  <si>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</si>
  <si>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</si>
  <si>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</si>
  <si>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</si>
  <si>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</si>
  <si>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</si>
  <si>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</si>
  <si>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</si>
  <si>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</si>
  <si>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</si>
  <si>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</si>
  <si>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</si>
  <si>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</si>
  <si>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</si>
  <si>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</si>
  <si>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</si>
  <si>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</si>
  <si>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</si>
  <si>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</si>
  <si>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</si>
  <si>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</si>
  <si>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</si>
  <si>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</si>
  <si>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</si>
  <si>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</si>
  <si>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</si>
  <si>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</si>
  <si>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</si>
  <si>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</si>
  <si>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</si>
  <si>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</si>
  <si>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</si>
  <si>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</si>
  <si>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</si>
  <si>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</si>
  <si>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</si>
  <si>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</si>
  <si>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</si>
  <si>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</si>
  <si>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</si>
  <si>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</si>
  <si>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</si>
  <si>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</si>
  <si>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</si>
  <si>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</si>
  <si>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</si>
  <si>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</si>
  <si>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</si>
  <si>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</si>
  <si>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</si>
  <si>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</si>
  <si>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</si>
  <si>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</si>
  <si>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</si>
  <si>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</si>
  <si>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</si>
  <si>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</si>
  <si>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</si>
  <si>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</si>
  <si>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</si>
  <si>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</si>
  <si>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</si>
  <si>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</si>
  <si>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</si>
  <si>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</si>
  <si>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</si>
  <si>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</si>
  <si>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</si>
  <si>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</si>
  <si>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</si>
  <si>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</si>
  <si>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</si>
  <si>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</si>
  <si>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</si>
  <si>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</si>
  <si>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</si>
  <si>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</si>
  <si>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</si>
  <si>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</si>
  <si>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</si>
  <si>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</si>
  <si>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</si>
  <si>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</si>
  <si>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</si>
  <si>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</si>
  <si>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</si>
  <si>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</si>
  <si>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</si>
  <si>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</si>
  <si>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</si>
  <si>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</si>
  <si>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</si>
  <si>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</si>
  <si>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</si>
  <si>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</si>
  <si>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</si>
  <si>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</si>
  <si>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</si>
  <si>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</si>
  <si>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</si>
  <si>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</si>
  <si>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</si>
  <si>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</si>
  <si>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</si>
  <si>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</si>
  <si>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</si>
  <si>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</si>
  <si>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</si>
  <si>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</si>
  <si>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</si>
  <si>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</si>
  <si>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</si>
  <si>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</si>
  <si>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</si>
  <si>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</si>
  <si>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</si>
  <si>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</si>
  <si>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</si>
  <si>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</si>
  <si>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</si>
  <si>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</si>
  <si>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</si>
  <si>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</si>
  <si>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</si>
  <si>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</si>
  <si>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</si>
  <si>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</si>
  <si>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</si>
  <si>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</si>
  <si>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</si>
  <si>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</si>
  <si>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</si>
  <si>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</si>
  <si>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</si>
  <si>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</si>
  <si>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</si>
  <si>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</si>
  <si>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</si>
  <si>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</si>
  <si>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</si>
  <si>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</si>
  <si>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</si>
  <si>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</si>
  <si>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</si>
  <si>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</si>
  <si>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</si>
  <si>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</si>
  <si>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</si>
  <si>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</si>
  <si>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</si>
  <si>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</si>
  <si>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</si>
  <si>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</si>
  <si>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</si>
  <si>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</si>
  <si>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</si>
  <si>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</si>
  <si>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</si>
  <si>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</si>
  <si>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</si>
  <si>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</si>
  <si>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</si>
  <si>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</si>
  <si>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</si>
  <si>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</si>
  <si>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</si>
  <si>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</si>
  <si>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</si>
  <si>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</si>
  <si>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</si>
  <si>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</si>
  <si>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</si>
  <si>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</si>
  <si>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</si>
  <si>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</si>
  <si>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</si>
  <si>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</si>
  <si>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</si>
  <si>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</si>
  <si>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</si>
  <si>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</si>
  <si>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</si>
  <si>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</si>
  <si>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</si>
  <si>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</si>
  <si>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</si>
  <si>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</si>
  <si>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</si>
  <si>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</si>
  <si>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</si>
  <si>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</si>
  <si>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</si>
  <si>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</si>
  <si>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</si>
  <si>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</si>
  <si>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</si>
  <si>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</si>
  <si>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</si>
  <si>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</si>
  <si>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</si>
  <si>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</si>
  <si>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</si>
  <si>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</si>
  <si>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</si>
  <si>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</si>
  <si>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</si>
  <si>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</si>
  <si>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</si>
  <si>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</si>
  <si>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</si>
  <si>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</si>
  <si>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</si>
  <si>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</si>
  <si>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</si>
  <si>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</si>
  <si>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</si>
  <si>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</si>
  <si>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</si>
  <si>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</si>
  <si>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</si>
  <si>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</si>
  <si>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</si>
  <si>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</si>
  <si>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</si>
  <si>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</si>
  <si>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</si>
  <si>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</si>
  <si>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</si>
  <si>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</si>
  <si>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</si>
  <si>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</si>
  <si>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</si>
  <si>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</si>
  <si>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</si>
  <si>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</si>
  <si>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</si>
  <si>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</si>
  <si>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</si>
  <si>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</si>
  <si>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</si>
  <si>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</si>
  <si>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</si>
  <si>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</si>
  <si>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</si>
  <si>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</si>
  <si>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</si>
  <si>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</si>
  <si>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</si>
  <si>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</si>
  <si>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</si>
  <si>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</si>
  <si>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</si>
  <si>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</si>
  <si>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</si>
  <si>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</si>
  <si>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</si>
  <si>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</si>
  <si>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</si>
  <si>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</si>
  <si>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</si>
  <si>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</si>
  <si>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</si>
  <si>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</si>
  <si>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</si>
  <si>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</si>
  <si>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</si>
  <si>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</si>
  <si>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</si>
  <si>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</si>
  <si>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</si>
  <si>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</si>
  <si>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</si>
  <si>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</si>
  <si>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</si>
  <si>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</si>
  <si>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</si>
  <si>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</si>
  <si>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</si>
  <si>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</si>
  <si>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</si>
  <si>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</si>
  <si>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</si>
  <si>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</si>
  <si>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</si>
  <si>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</si>
  <si>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</si>
  <si>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</si>
  <si>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</si>
  <si>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</si>
  <si>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</si>
  <si>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</si>
  <si>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</si>
  <si>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</si>
  <si>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</si>
  <si>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</si>
  <si>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</si>
  <si>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</si>
  <si>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</si>
  <si>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</si>
  <si>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</si>
  <si>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</si>
  <si>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</si>
  <si>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</si>
  <si>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</si>
  <si>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</si>
  <si>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</si>
  <si>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</si>
  <si>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</si>
  <si>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</si>
  <si>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</si>
  <si>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</si>
  <si>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</si>
  <si>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</si>
  <si>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</si>
  <si>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</si>
  <si>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</si>
  <si>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</si>
  <si>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</si>
  <si>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</si>
  <si>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</si>
  <si>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</si>
  <si>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</si>
  <si>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</si>
  <si>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</si>
  <si>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</si>
  <si>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</si>
  <si>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</si>
  <si>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</si>
  <si>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</si>
  <si>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</si>
  <si>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</si>
  <si>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</si>
  <si>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</si>
  <si>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</si>
  <si>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</si>
  <si>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</si>
  <si>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</si>
  <si>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</si>
  <si>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</si>
  <si>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</si>
  <si>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</si>
  <si>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</si>
  <si>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</si>
  <si>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</si>
  <si>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</si>
  <si>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</si>
  <si>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</si>
  <si>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</si>
  <si>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</si>
  <si>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</si>
  <si>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</si>
  <si>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</si>
  <si>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</si>
  <si>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</si>
  <si>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</si>
  <si>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</si>
  <si>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</si>
  <si>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</si>
  <si>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</si>
  <si>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</si>
  <si>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</si>
  <si>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</si>
  <si>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</si>
  <si>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</si>
  <si>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</si>
  <si>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</si>
  <si>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</si>
  <si>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</si>
  <si>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</si>
  <si>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</si>
  <si>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</si>
  <si>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</si>
  <si>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</si>
  <si>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</si>
  <si>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</si>
  <si>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</si>
  <si>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</si>
  <si>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</si>
  <si>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</si>
  <si>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</si>
  <si>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</si>
  <si>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</si>
  <si>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</si>
  <si>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</si>
  <si>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</si>
  <si>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</si>
  <si>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</si>
  <si>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</si>
  <si>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</si>
  <si>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</si>
  <si>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</si>
  <si>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</si>
  <si>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</si>
  <si>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</si>
  <si>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</si>
  <si>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</si>
  <si>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</si>
  <si>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</si>
  <si>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</si>
  <si>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</si>
  <si>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</si>
  <si>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</si>
  <si>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</si>
  <si>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</si>
  <si>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</si>
  <si>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</si>
  <si>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</si>
  <si>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</si>
  <si>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</si>
  <si>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</si>
  <si>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</si>
  <si>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</si>
  <si>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</si>
  <si>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</si>
  <si>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</si>
  <si>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</si>
  <si>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</si>
  <si>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</si>
  <si>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</si>
  <si>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</si>
  <si>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</si>
  <si>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</si>
  <si>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</si>
  <si>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</si>
  <si>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</si>
  <si>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</si>
  <si>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</si>
  <si>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</si>
  <si>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</si>
  <si>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</si>
  <si>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</si>
  <si>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</si>
  <si>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</si>
  <si>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</si>
  <si>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</si>
  <si>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</si>
  <si>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</si>
  <si>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</si>
  <si>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</si>
  <si>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</si>
  <si>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</si>
  <si>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</si>
  <si>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</si>
  <si>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</si>
  <si>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</si>
  <si>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</si>
  <si>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</si>
  <si>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</si>
  <si>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</si>
  <si>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</si>
  <si>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</si>
  <si>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</si>
  <si>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</si>
  <si>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</si>
  <si>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</si>
  <si>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</si>
  <si>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</si>
  <si>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</si>
  <si>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</si>
  <si>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</si>
  <si>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</si>
  <si>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</si>
  <si>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</si>
  <si>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</si>
  <si>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</si>
  <si>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</si>
  <si>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</si>
  <si>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</si>
  <si>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</si>
  <si>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</si>
  <si>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</si>
  <si>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</si>
  <si>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</si>
  <si>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</si>
  <si>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</si>
  <si>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</si>
  <si>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</si>
  <si>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</si>
  <si>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</si>
  <si>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</si>
  <si>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</si>
  <si>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</si>
  <si>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</si>
  <si>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</si>
  <si>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</si>
  <si>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</si>
  <si>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</si>
  <si>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</si>
  <si>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</si>
  <si>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</si>
  <si>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</si>
  <si>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</si>
  <si>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</si>
  <si>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</si>
  <si>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</si>
  <si>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</si>
  <si>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</si>
  <si>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</si>
  <si>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</si>
  <si>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</si>
  <si>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</si>
  <si>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</si>
  <si>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</si>
  <si>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</si>
  <si>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</si>
  <si>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</si>
  <si>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</si>
  <si>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</si>
  <si>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</si>
  <si>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</si>
  <si>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</si>
  <si>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</si>
  <si>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</si>
  <si>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</si>
  <si>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</si>
  <si>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</si>
  <si>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</si>
  <si>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</si>
  <si>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</si>
  <si>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</si>
  <si>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</si>
  <si>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</si>
  <si>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</si>
  <si>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</si>
  <si>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</si>
  <si>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</si>
  <si>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</si>
  <si>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</si>
  <si>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</si>
  <si>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</si>
  <si>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</si>
  <si>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</si>
  <si>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</si>
  <si>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</si>
  <si>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</si>
  <si>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</si>
  <si>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</si>
  <si>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</si>
  <si>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</si>
  <si>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</si>
  <si>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</si>
  <si>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</si>
  <si>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</si>
  <si>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</si>
  <si>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</si>
  <si>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</si>
  <si>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</si>
  <si>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</si>
  <si>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</si>
  <si>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</si>
  <si>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</si>
  <si>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</si>
  <si>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</si>
  <si>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</si>
  <si>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</si>
  <si>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</si>
  <si>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</si>
  <si>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</si>
  <si>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</si>
  <si>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</si>
  <si>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</si>
  <si>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</si>
  <si>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</si>
  <si>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</si>
  <si>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</si>
  <si>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</si>
  <si>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</si>
  <si>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</si>
  <si>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</si>
  <si>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</si>
  <si>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</si>
  <si>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</si>
  <si>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</si>
  <si>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</si>
  <si>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</si>
  <si>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</si>
  <si>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</si>
  <si>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</si>
  <si>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</si>
  <si>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</si>
  <si>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</si>
  <si>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</si>
  <si>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</si>
  <si>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</si>
  <si>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</si>
  <si>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</si>
  <si>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</si>
  <si>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</si>
  <si>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</si>
  <si>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</si>
  <si>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</si>
  <si>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</si>
  <si>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</si>
  <si>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</si>
  <si>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</si>
  <si>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</si>
  <si>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</si>
  <si>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</si>
  <si>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</si>
  <si>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</si>
  <si>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</si>
  <si>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</si>
  <si>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</si>
  <si>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</si>
  <si>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</si>
  <si>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</si>
  <si>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</si>
  <si>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</si>
  <si>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</si>
  <si>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</si>
  <si>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</si>
  <si>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</si>
  <si>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</si>
  <si>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</si>
  <si>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</si>
  <si>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</si>
  <si>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</si>
  <si>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</si>
  <si>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</si>
  <si>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</si>
  <si>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</si>
  <si>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</si>
  <si>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</si>
  <si>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</si>
  <si>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</si>
  <si>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</si>
  <si>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</si>
  <si>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</si>
  <si>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</si>
  <si>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</si>
  <si>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</si>
  <si>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</si>
  <si>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</si>
  <si>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</si>
  <si>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</si>
  <si>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</si>
  <si>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</si>
  <si>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</si>
  <si>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</si>
  <si>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</si>
  <si>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</si>
  <si>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</si>
  <si>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</si>
  <si>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</si>
  <si>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</si>
  <si>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</si>
  <si>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</si>
  <si>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</si>
  <si>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</si>
  <si>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</si>
  <si>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</si>
  <si>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</si>
  <si>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</si>
  <si>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</si>
  <si>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</si>
  <si>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</si>
  <si>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</si>
  <si>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</si>
  <si>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</si>
  <si>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</si>
  <si>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</si>
  <si>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</si>
  <si>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</si>
  <si>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</si>
  <si>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</si>
  <si>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</si>
  <si>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</si>
  <si>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</si>
  <si>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</si>
  <si>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</si>
  <si>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</si>
  <si>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</si>
  <si>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</si>
  <si>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</si>
  <si>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</si>
  <si>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</si>
  <si>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</si>
  <si>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</si>
  <si>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</si>
  <si>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</si>
  <si>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</si>
  <si>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</si>
  <si>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</si>
  <si>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</si>
  <si>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</si>
  <si>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</si>
  <si>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</si>
  <si>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</si>
  <si>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</si>
  <si>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</si>
  <si>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</si>
  <si>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</si>
  <si>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</si>
  <si>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</si>
  <si>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</si>
  <si>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</si>
  <si>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</si>
  <si>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</si>
  <si>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</si>
  <si>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</si>
  <si>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</si>
  <si>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</si>
  <si>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</si>
  <si>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</si>
  <si>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</si>
  <si>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</si>
  <si>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</si>
  <si>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</si>
  <si>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</si>
  <si>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</si>
  <si>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</si>
  <si>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</si>
  <si>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</si>
  <si>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</si>
  <si>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</si>
  <si>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</si>
  <si>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</si>
  <si>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</si>
  <si>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</si>
  <si>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</si>
  <si>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</si>
  <si>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</si>
  <si>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</si>
  <si>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</si>
  <si>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</si>
  <si>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</si>
  <si>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</si>
  <si>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</si>
  <si>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</si>
  <si>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</si>
  <si>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</si>
  <si>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</si>
  <si>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</si>
  <si>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</si>
  <si>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</si>
  <si>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</si>
  <si>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</si>
  <si>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</si>
  <si>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</si>
  <si>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</si>
  <si>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</si>
  <si>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</si>
  <si>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</si>
  <si>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</si>
  <si>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</si>
  <si>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</si>
  <si>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</si>
  <si>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</si>
  <si>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</si>
  <si>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</si>
  <si>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</si>
  <si>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</si>
  <si>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</si>
  <si>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</si>
  <si>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</si>
  <si>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</si>
  <si>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</si>
  <si>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</si>
  <si>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</si>
  <si>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</si>
  <si>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</si>
  <si>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</si>
  <si>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</si>
  <si>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</si>
  <si>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</si>
  <si>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</si>
  <si>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</si>
  <si>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</si>
  <si>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</si>
  <si>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</si>
  <si>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</si>
  <si>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</si>
  <si>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</si>
  <si>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</si>
  <si>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</si>
  <si>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</si>
  <si>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</si>
  <si>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</si>
  <si>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</si>
  <si>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</si>
  <si>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</si>
  <si>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</si>
  <si>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</si>
  <si>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</si>
  <si>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</si>
  <si>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</si>
  <si>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</si>
  <si>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</si>
  <si>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</si>
  <si>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</si>
  <si>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</si>
  <si>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</si>
  <si>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</si>
  <si>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</si>
  <si>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</si>
  <si>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</si>
  <si>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</si>
  <si>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</si>
  <si>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</si>
  <si>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</si>
  <si>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</si>
  <si>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</si>
  <si>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</si>
  <si>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</si>
  <si>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</si>
  <si>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</si>
  <si>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</si>
  <si>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</si>
  <si>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</si>
  <si>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</si>
  <si>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</si>
  <si>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</si>
  <si>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</si>
  <si>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</si>
  <si>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</si>
  <si>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</si>
  <si>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</si>
  <si>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</si>
  <si>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</si>
  <si>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</si>
  <si>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</si>
  <si>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</si>
  <si>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</si>
  <si>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</si>
  <si>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</si>
  <si>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</si>
  <si>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</si>
  <si>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</si>
  <si>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</si>
  <si>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</si>
  <si>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</si>
  <si>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</si>
  <si>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</si>
  <si>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</si>
  <si>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</si>
  <si>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</si>
  <si>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</si>
  <si>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</si>
  <si>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</si>
  <si>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</si>
  <si>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</si>
  <si>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</si>
  <si>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</si>
  <si>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</si>
  <si>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</si>
  <si>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</si>
  <si>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</si>
  <si>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</si>
  <si>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</si>
  <si>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</si>
  <si>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</si>
  <si>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</si>
  <si>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</si>
  <si>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</si>
  <si>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</si>
  <si>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</si>
  <si>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</si>
  <si>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</si>
  <si>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</si>
  <si>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</si>
  <si>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</si>
  <si>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</si>
  <si>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</si>
  <si>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</si>
  <si>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</si>
  <si>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</si>
  <si>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</si>
  <si>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</si>
  <si>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</si>
  <si>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</si>
  <si>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</si>
  <si>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</si>
  <si>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</si>
  <si>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</si>
  <si>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</si>
  <si>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</si>
  <si>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</si>
  <si>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</si>
  <si>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</si>
  <si>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</si>
  <si>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</si>
  <si>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</si>
  <si>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</si>
  <si>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</si>
  <si>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</si>
  <si>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</si>
  <si>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</si>
  <si>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</si>
  <si>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</si>
  <si>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</si>
  <si>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</si>
  <si>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</si>
  <si>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</si>
  <si>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</si>
  <si>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</si>
  <si>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</si>
  <si>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</si>
  <si>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</si>
  <si>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</si>
  <si>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</si>
  <si>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</si>
  <si>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</si>
  <si>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</si>
  <si>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</si>
  <si>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</si>
  <si>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</si>
  <si>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</si>
  <si>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</si>
  <si>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</si>
  <si>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</si>
  <si>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</si>
  <si>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</si>
  <si>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</si>
  <si>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</si>
  <si>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</si>
  <si>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</si>
  <si>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</si>
  <si>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</si>
  <si>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</si>
  <si>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</si>
  <si>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</si>
  <si>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</si>
  <si>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</si>
  <si>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</si>
  <si>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</si>
  <si>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</si>
  <si>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</si>
  <si>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</si>
  <si>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</si>
  <si>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</si>
  <si>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</si>
  <si>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</si>
  <si>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</si>
  <si>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</si>
  <si>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</si>
  <si>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</si>
  <si>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</si>
  <si>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</si>
  <si>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</si>
  <si>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</si>
  <si>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</si>
  <si>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</si>
  <si>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</si>
  <si>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</si>
  <si>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</si>
  <si>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</si>
  <si>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</si>
  <si>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</si>
  <si>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</si>
  <si>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</si>
  <si>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</si>
  <si>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</si>
  <si>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</si>
  <si>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</si>
  <si>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</si>
  <si>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</si>
  <si>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</si>
  <si>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</si>
  <si>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</si>
  <si>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</si>
  <si>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</si>
  <si>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</si>
  <si>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</si>
  <si>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</si>
  <si>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</si>
  <si>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</si>
  <si>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</si>
  <si>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</si>
  <si>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</si>
  <si>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</si>
  <si>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</si>
  <si>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</si>
  <si>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</si>
  <si>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</si>
  <si>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</si>
  <si>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</si>
  <si>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</si>
  <si>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</si>
  <si>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</si>
  <si>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</si>
  <si>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</si>
  <si>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</si>
  <si>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</si>
  <si>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</si>
  <si>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</si>
  <si>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</si>
  <si>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</si>
  <si>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</si>
  <si>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</si>
  <si>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</si>
  <si>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</si>
  <si>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</si>
  <si>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</si>
  <si>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</si>
  <si>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</si>
  <si>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</si>
  <si>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</si>
  <si>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</si>
  <si>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</si>
  <si>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</si>
  <si>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</si>
  <si>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</si>
  <si>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</si>
  <si>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</si>
  <si>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</si>
  <si>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</si>
  <si>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</si>
  <si>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</si>
  <si>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</si>
  <si>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</si>
  <si>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</si>
  <si>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</si>
  <si>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</si>
  <si>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</si>
  <si>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</si>
  <si>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</si>
  <si>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</si>
  <si>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</si>
  <si>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</si>
  <si>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</si>
  <si>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</si>
  <si>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</si>
  <si>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</si>
  <si>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</si>
  <si>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</si>
  <si>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</si>
  <si>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</si>
  <si>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</si>
  <si>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</si>
  <si>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</si>
  <si>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</si>
  <si>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</si>
  <si>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</si>
  <si>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</si>
  <si>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</si>
  <si>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</si>
  <si>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</si>
  <si>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</si>
  <si>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</si>
  <si>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</si>
  <si>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</si>
  <si>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</si>
  <si>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</si>
  <si>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</si>
  <si>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</si>
  <si>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</si>
  <si>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</si>
  <si>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</si>
  <si>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</si>
  <si>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</si>
  <si>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</si>
  <si>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</si>
  <si>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</si>
  <si>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</si>
  <si>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</si>
  <si>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</si>
  <si>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</si>
  <si>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</si>
  <si>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</si>
  <si>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</si>
  <si>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</si>
  <si>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</si>
  <si>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</si>
  <si>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</si>
  <si>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</si>
  <si>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</si>
  <si>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</si>
  <si>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</si>
  <si>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</si>
  <si>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</si>
  <si>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</si>
  <si>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</si>
  <si>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</si>
  <si>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</si>
  <si>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</si>
  <si>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</si>
  <si>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</si>
  <si>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</si>
  <si>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</si>
  <si>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</si>
  <si>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</si>
  <si>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</si>
  <si>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</si>
  <si>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</si>
  <si>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</si>
  <si>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</si>
  <si>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</si>
  <si>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</si>
  <si>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</si>
  <si>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</si>
  <si>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</si>
  <si>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</si>
  <si>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</si>
  <si>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</si>
  <si>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</si>
  <si>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</si>
  <si>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</si>
  <si>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</si>
  <si>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</si>
  <si>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</si>
  <si>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</si>
  <si>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</si>
  <si>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</si>
  <si>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</si>
  <si>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</si>
  <si>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</si>
  <si>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</si>
  <si>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</si>
  <si>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</si>
  <si>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</si>
  <si>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</si>
  <si>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</si>
  <si>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</si>
  <si>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</si>
  <si>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</si>
  <si>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</si>
  <si>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</si>
  <si>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</si>
  <si>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</si>
  <si>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</si>
  <si>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</si>
  <si>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</si>
  <si>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</si>
  <si>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</si>
  <si>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</si>
  <si>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</si>
  <si>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</si>
  <si>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</si>
  <si>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</si>
  <si>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</si>
  <si>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</si>
  <si>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</si>
  <si>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</si>
  <si>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</si>
  <si>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</si>
  <si>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</si>
  <si>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</si>
  <si>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</si>
  <si>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</si>
  <si>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</si>
  <si>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</si>
  <si>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</si>
  <si>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</si>
  <si>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</si>
  <si>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</si>
  <si>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</si>
  <si>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</si>
  <si>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</si>
  <si>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</si>
  <si>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</si>
  <si>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</si>
  <si>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</si>
  <si>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</si>
  <si>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</si>
  <si>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</si>
  <si>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</si>
  <si>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</si>
  <si>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</si>
  <si>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</si>
  <si>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</si>
  <si>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</si>
  <si>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</si>
  <si>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</si>
  <si>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</si>
  <si>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</si>
  <si>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</si>
  <si>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</si>
  <si>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</si>
  <si>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</si>
  <si>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</si>
  <si>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</si>
  <si>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</si>
  <si>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</si>
  <si>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</si>
  <si>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</si>
  <si>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</si>
  <si>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</si>
  <si>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</si>
  <si>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</si>
  <si>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</si>
  <si>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</si>
  <si>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</si>
  <si>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</si>
  <si>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</si>
  <si>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</si>
  <si>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</si>
  <si>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</si>
  <si>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</si>
  <si>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</si>
  <si>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</si>
  <si>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</si>
  <si>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</si>
  <si>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</si>
  <si>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</si>
  <si>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</si>
  <si>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</si>
  <si>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</si>
  <si>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</si>
  <si>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</si>
  <si>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</si>
  <si>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</si>
  <si>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</si>
  <si>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</si>
  <si>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</si>
  <si>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</si>
  <si>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</si>
  <si>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</si>
  <si>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</si>
  <si>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</si>
  <si>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</si>
  <si>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</si>
  <si>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</si>
  <si>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</si>
  <si>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</si>
  <si>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</si>
  <si>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</si>
  <si>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</si>
  <si>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</si>
  <si>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</si>
  <si>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</si>
  <si>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</si>
  <si>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</si>
  <si>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</si>
  <si>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</si>
  <si>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</si>
  <si>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</si>
  <si>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</si>
  <si>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</si>
  <si>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</si>
  <si>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</si>
  <si>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</si>
  <si>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</si>
  <si>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</si>
  <si>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</si>
  <si>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</si>
  <si>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</si>
  <si>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</si>
  <si>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</si>
  <si>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</si>
  <si>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</si>
  <si>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</si>
  <si>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</si>
  <si>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</si>
  <si>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</si>
  <si>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</si>
  <si>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</si>
  <si>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</si>
  <si>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</si>
  <si>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</si>
  <si>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</si>
  <si>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</si>
  <si>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</si>
  <si>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</si>
  <si>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</si>
  <si>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</si>
  <si>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</si>
  <si>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</si>
  <si>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</si>
  <si>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</si>
  <si>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</si>
  <si>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</si>
  <si>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</si>
  <si>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</si>
  <si>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</si>
  <si>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</si>
  <si>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</si>
  <si>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</si>
  <si>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</si>
  <si>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</si>
  <si>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</si>
  <si>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</si>
  <si>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</si>
  <si>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</si>
  <si>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</si>
  <si>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</si>
  <si>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</si>
  <si>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</si>
  <si>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</si>
  <si>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</si>
  <si>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</si>
  <si>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</si>
  <si>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</si>
  <si>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</si>
  <si>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</si>
  <si>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</si>
  <si>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</si>
  <si>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</si>
  <si>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</si>
  <si>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</si>
  <si>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</si>
  <si>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</si>
  <si>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</si>
  <si>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</si>
  <si>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</si>
  <si>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</si>
  <si>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</si>
  <si>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</si>
  <si>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</si>
  <si>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</si>
  <si>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</si>
  <si>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</si>
  <si>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</si>
  <si>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</si>
  <si>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</si>
  <si>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</si>
  <si>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</si>
  <si>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</si>
  <si>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</si>
  <si>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</si>
  <si>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</si>
  <si>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</si>
  <si>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</si>
  <si>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</si>
  <si>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</si>
  <si>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</si>
  <si>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</si>
  <si>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</si>
  <si>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</si>
  <si>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</si>
  <si>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</si>
  <si>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</si>
  <si>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</si>
  <si>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</si>
  <si>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</si>
  <si>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</si>
  <si>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</si>
  <si>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</si>
  <si>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</si>
  <si>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</si>
  <si>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</si>
  <si>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</si>
  <si>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</si>
  <si>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</si>
  <si>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</si>
  <si>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</si>
  <si>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</si>
  <si>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</si>
  <si>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</si>
  <si>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</si>
  <si>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</si>
  <si>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</si>
  <si>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</si>
  <si>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</si>
  <si>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</si>
  <si>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</si>
  <si>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</si>
  <si>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</si>
  <si>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</si>
  <si>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</si>
  <si>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</si>
  <si>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</si>
  <si>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</si>
  <si>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</si>
  <si>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</si>
  <si>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</si>
  <si>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</si>
  <si>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</si>
  <si>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</si>
  <si>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</si>
  <si>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</si>
  <si>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</si>
  <si>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</si>
  <si>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</si>
  <si>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</si>
  <si>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</si>
  <si>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</si>
  <si>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</si>
  <si>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</si>
  <si>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</si>
  <si>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</si>
  <si>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</si>
  <si>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</si>
  <si>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</si>
  <si>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</si>
  <si>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</si>
  <si>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</si>
  <si>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</si>
  <si>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</si>
  <si>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</si>
  <si>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</si>
  <si>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</si>
  <si>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</si>
  <si>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</si>
  <si>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</si>
  <si>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</si>
  <si>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</si>
  <si>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</si>
  <si>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</si>
  <si>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</si>
  <si>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</si>
  <si>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</si>
  <si>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</si>
  <si>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</si>
  <si>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</si>
  <si>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</si>
  <si>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</si>
  <si>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</si>
  <si>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</si>
  <si>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</si>
  <si>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</si>
  <si>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</si>
  <si>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</si>
  <si>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</si>
  <si>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</si>
  <si>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</si>
  <si>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</si>
  <si>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</si>
  <si>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</si>
  <si>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</si>
  <si>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</si>
  <si>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</si>
  <si>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</si>
  <si>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</si>
  <si>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</si>
  <si>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</si>
  <si>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</si>
  <si>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</si>
  <si>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</si>
  <si>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</si>
  <si>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</si>
  <si>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</si>
  <si>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</si>
  <si>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</si>
  <si>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</si>
  <si>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</si>
  <si>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</si>
  <si>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</si>
  <si>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</si>
  <si>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</si>
  <si>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</si>
  <si>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</si>
  <si>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</si>
  <si>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</si>
  <si>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</si>
  <si>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</si>
  <si>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</si>
  <si>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</si>
  <si>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</si>
  <si>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</si>
  <si>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</si>
  <si>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</si>
  <si>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</si>
  <si>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</si>
  <si>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</si>
  <si>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</si>
  <si>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</si>
  <si>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</si>
  <si>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</si>
  <si>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</si>
  <si>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</si>
  <si>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</si>
  <si>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</si>
  <si>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</si>
  <si>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</si>
  <si>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</si>
  <si>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</si>
  <si>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</si>
  <si>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</si>
  <si>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</si>
  <si>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</si>
  <si>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</si>
  <si>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</si>
  <si>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</si>
  <si>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</si>
  <si>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</si>
  <si>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</si>
  <si>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</si>
  <si>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</si>
  <si>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</si>
  <si>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</si>
  <si>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</si>
  <si>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</si>
  <si>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</si>
  <si>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</si>
  <si>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</si>
  <si>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</si>
  <si>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</si>
  <si>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</si>
  <si>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</si>
  <si>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</si>
  <si>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</si>
  <si>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</si>
  <si>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</si>
  <si>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</si>
  <si>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</si>
  <si>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</si>
  <si>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</si>
  <si>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</si>
  <si>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</si>
  <si>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</si>
  <si>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</si>
  <si>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</si>
  <si>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</si>
  <si>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</si>
  <si>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</si>
  <si>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</si>
  <si>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</si>
  <si>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</si>
  <si>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</si>
  <si>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</si>
  <si>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</si>
  <si>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</si>
  <si>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</si>
  <si>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</si>
  <si>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</si>
  <si>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</si>
  <si>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</si>
  <si>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</si>
  <si>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</si>
  <si>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</si>
  <si>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</si>
  <si>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</si>
  <si>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</si>
  <si>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</si>
  <si>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</si>
  <si>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</si>
  <si>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</si>
  <si>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</si>
  <si>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</si>
  <si>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</si>
  <si>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</si>
  <si>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</si>
  <si>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</si>
  <si>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</si>
  <si>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</si>
  <si>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</si>
  <si>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</si>
  <si>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</si>
  <si>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</si>
  <si>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</si>
  <si>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</si>
  <si>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</si>
  <si>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</si>
  <si>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</si>
  <si>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</si>
  <si>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</si>
  <si>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</si>
  <si>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</si>
  <si>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</si>
  <si>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</si>
  <si>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</si>
  <si>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</si>
  <si>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</si>
  <si>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</si>
  <si>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</si>
  <si>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</si>
  <si>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</si>
  <si>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</si>
  <si>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</si>
  <si>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</si>
  <si>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</si>
  <si>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</si>
  <si>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</si>
  <si>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</si>
  <si>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</si>
  <si>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</si>
  <si>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</si>
  <si>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</si>
  <si>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</si>
  <si>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</si>
  <si>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</si>
  <si>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</si>
  <si>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</si>
  <si>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</si>
  <si>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</si>
  <si>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</si>
  <si>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</si>
  <si>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</si>
  <si>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</si>
  <si>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</si>
  <si>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</si>
  <si>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</si>
  <si>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</si>
  <si>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</si>
  <si>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</si>
  <si>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</si>
  <si>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</si>
  <si>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</si>
  <si>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</si>
  <si>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</si>
  <si>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</si>
  <si>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</si>
  <si>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</si>
  <si>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</si>
  <si>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</si>
  <si>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</si>
  <si>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</si>
  <si>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</si>
  <si>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</si>
  <si>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</si>
  <si>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</si>
  <si>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</si>
  <si>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</si>
  <si>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</si>
  <si>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</si>
  <si>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</si>
  <si>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</si>
  <si>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</si>
  <si>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</si>
  <si>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</si>
  <si>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</si>
  <si>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</si>
  <si>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</si>
  <si>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</si>
  <si>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</si>
  <si>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</si>
  <si>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</si>
  <si>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</si>
  <si>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</si>
  <si>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</si>
  <si>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</si>
  <si>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</si>
  <si>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</si>
  <si>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</si>
  <si>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</si>
  <si>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</si>
  <si>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</si>
  <si>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</si>
  <si>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</si>
  <si>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</si>
  <si>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</si>
  <si>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</si>
  <si>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</si>
  <si>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</si>
  <si>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</si>
  <si>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</si>
  <si>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</si>
  <si>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</si>
  <si>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</si>
  <si>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</si>
  <si>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</si>
  <si>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</si>
  <si>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</si>
  <si>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</si>
  <si>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</si>
  <si>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</si>
  <si>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</si>
  <si>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</si>
  <si>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</si>
  <si>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</si>
  <si>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</si>
  <si>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</si>
  <si>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</si>
  <si>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</si>
  <si>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</si>
  <si>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</si>
  <si>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</si>
  <si>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</si>
  <si>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</si>
  <si>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</si>
  <si>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</si>
  <si>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</si>
  <si>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</si>
  <si>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</si>
  <si>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</si>
  <si>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</si>
  <si>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</si>
  <si>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</si>
  <si>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</si>
  <si>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</si>
  <si>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</si>
  <si>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</si>
  <si>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</si>
  <si>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</si>
  <si>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</si>
  <si>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</si>
  <si>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</si>
  <si>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</si>
  <si>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</si>
  <si>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</si>
  <si>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</si>
  <si>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</si>
  <si>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</si>
  <si>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</si>
  <si>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</si>
  <si>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</si>
  <si>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</si>
  <si>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</si>
  <si>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</si>
  <si>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</si>
  <si>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</si>
  <si>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</si>
  <si>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</si>
  <si>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</si>
  <si>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</si>
  <si>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</si>
  <si>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</si>
  <si>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</si>
  <si>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</si>
  <si>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</si>
  <si>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</si>
  <si>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</si>
  <si>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</si>
  <si>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</si>
  <si>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</si>
  <si>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</si>
  <si>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</si>
  <si>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</si>
  <si>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</si>
  <si>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</si>
  <si>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</si>
  <si>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</si>
  <si>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</si>
  <si>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</si>
  <si>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</si>
  <si>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</si>
  <si>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</si>
  <si>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</si>
  <si>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</si>
  <si>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</si>
  <si>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</si>
  <si>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</si>
  <si>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</si>
  <si>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</si>
  <si>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</si>
  <si>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</si>
  <si>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</si>
  <si>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</si>
  <si>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</si>
  <si>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</si>
  <si>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</si>
  <si>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</si>
  <si>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</si>
  <si>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</si>
  <si>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</si>
  <si>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</si>
  <si>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</si>
  <si>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</si>
  <si>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</si>
  <si>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</si>
  <si>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</si>
  <si>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</si>
  <si>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</si>
  <si>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</si>
  <si>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</si>
  <si>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</si>
  <si>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</si>
  <si>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</si>
  <si>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</si>
  <si>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</si>
  <si>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</si>
  <si>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</si>
  <si>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</si>
  <si>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</si>
  <si>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</si>
  <si>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</si>
  <si>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</si>
  <si>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</si>
  <si>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</si>
  <si>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</si>
  <si>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</si>
  <si>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</si>
  <si>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</si>
  <si>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</si>
  <si>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</si>
  <si>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</si>
  <si>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</si>
  <si>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</si>
  <si>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</si>
  <si>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</si>
  <si>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</si>
  <si>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</si>
  <si>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</si>
  <si>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</si>
  <si>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</si>
  <si>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</si>
  <si>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</si>
  <si>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</si>
  <si>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</si>
  <si>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</si>
  <si>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</si>
  <si>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</si>
  <si>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</si>
  <si>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</si>
  <si>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</si>
  <si>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</si>
  <si>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</si>
  <si>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</si>
  <si>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</si>
  <si>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</si>
  <si>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</si>
  <si>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</si>
  <si>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</si>
  <si>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</si>
  <si>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</si>
  <si>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</si>
  <si>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</si>
  <si>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</si>
  <si>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</si>
  <si>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</si>
  <si>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</si>
  <si>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</si>
  <si>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</si>
  <si>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</si>
  <si>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</si>
  <si>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</si>
  <si>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</si>
  <si>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</si>
  <si>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</si>
  <si>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</si>
  <si>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</si>
  <si>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</si>
  <si>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</si>
  <si>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</si>
  <si>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</si>
  <si>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</si>
  <si>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</si>
  <si>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</si>
  <si>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</si>
  <si>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</si>
  <si>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</si>
  <si>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</si>
  <si>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</si>
  <si>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</si>
  <si>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</si>
  <si>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</si>
  <si>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</si>
  <si>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</si>
  <si>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</si>
  <si>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</si>
  <si>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</si>
  <si>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</si>
  <si>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</si>
  <si>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</si>
  <si>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</si>
  <si>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</si>
  <si>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</si>
  <si>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</si>
  <si>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</si>
  <si>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</si>
  <si>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</si>
  <si>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</si>
  <si>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</si>
  <si>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</si>
  <si>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</si>
  <si>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</si>
  <si>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</si>
  <si>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</si>
  <si>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</si>
  <si>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</si>
  <si>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</si>
  <si>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</si>
  <si>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</si>
  <si>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</si>
  <si>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</si>
  <si>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</si>
  <si>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</si>
  <si>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</si>
  <si>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</si>
  <si>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</si>
  <si>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</si>
  <si>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</si>
  <si>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</si>
  <si>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</si>
  <si>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</si>
  <si>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</si>
  <si>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</si>
  <si>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</si>
  <si>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</si>
  <si>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</si>
  <si>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</si>
  <si>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</si>
  <si>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</si>
  <si>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</si>
  <si>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</si>
  <si>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</si>
  <si>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</si>
  <si>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</si>
  <si>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</si>
  <si>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</si>
  <si>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</si>
  <si>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</si>
  <si>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</si>
  <si>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</si>
  <si>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</si>
  <si>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</si>
  <si>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</si>
  <si>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</si>
  <si>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</si>
  <si>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</si>
  <si>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</si>
  <si>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</si>
  <si>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</si>
  <si>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</si>
  <si>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</si>
  <si>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</si>
  <si>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</si>
  <si>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</si>
  <si>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</si>
  <si>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</si>
  <si>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</si>
  <si>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</si>
  <si>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</si>
  <si>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</si>
  <si>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</si>
  <si>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</si>
  <si>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</si>
  <si>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</si>
  <si>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</si>
  <si>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</si>
  <si>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</si>
  <si>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</si>
  <si>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</si>
  <si>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</si>
  <si>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</si>
  <si>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</si>
  <si>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</si>
  <si>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</si>
  <si>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</si>
  <si>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</si>
  <si>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</si>
  <si>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</si>
  <si>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</si>
  <si>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</si>
  <si>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</si>
  <si>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</si>
  <si>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</si>
  <si>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</si>
  <si>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</si>
  <si>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</si>
  <si>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</si>
  <si>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</si>
  <si>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</si>
  <si>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</si>
  <si>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</si>
  <si>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</si>
  <si>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</si>
  <si>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</si>
  <si>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</si>
  <si>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</si>
  <si>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</si>
  <si>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</si>
  <si>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</si>
  <si>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</si>
  <si>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</si>
  <si>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</si>
  <si>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</si>
  <si>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</si>
  <si>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</si>
  <si>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</si>
  <si>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</si>
  <si>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</si>
  <si>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</si>
  <si>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</si>
  <si>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</si>
  <si>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</si>
  <si>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</si>
  <si>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</si>
  <si>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</si>
  <si>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</si>
  <si>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</si>
  <si>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</si>
  <si>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</si>
  <si>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</si>
  <si>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</si>
  <si>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</si>
  <si>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</si>
  <si>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</si>
  <si>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</si>
  <si>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</si>
  <si>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</si>
  <si>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</si>
  <si>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</si>
  <si>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</si>
  <si>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</si>
  <si>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</si>
  <si>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</si>
  <si>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</si>
  <si>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</si>
  <si>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</si>
  <si>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</si>
  <si>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</si>
  <si>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</si>
  <si>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</si>
  <si>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</si>
  <si>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</si>
  <si>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</si>
  <si>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</si>
  <si>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</si>
  <si>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</si>
  <si>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</si>
  <si>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</si>
  <si>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</si>
  <si>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</si>
  <si>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</si>
  <si>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</si>
  <si>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</si>
  <si>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</si>
  <si>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</si>
  <si>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</si>
  <si>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</si>
  <si>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</si>
  <si>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</si>
  <si>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</si>
  <si>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</si>
  <si>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</si>
  <si>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</si>
  <si>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</si>
  <si>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</si>
  <si>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</si>
  <si>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</si>
  <si>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</si>
  <si>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</si>
  <si>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</si>
  <si>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</si>
  <si>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</si>
  <si>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</si>
  <si>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</si>
  <si>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</si>
  <si>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</si>
  <si>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</si>
  <si>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</si>
  <si>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</si>
  <si>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</si>
  <si>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</si>
  <si>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</si>
  <si>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</si>
  <si>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</si>
  <si>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</si>
  <si>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</si>
  <si>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</si>
  <si>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</si>
  <si>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</si>
  <si>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</si>
  <si>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</si>
  <si>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</si>
  <si>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</si>
  <si>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</si>
  <si>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</si>
  <si>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</si>
  <si>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</si>
  <si>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</si>
  <si>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</si>
  <si>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</si>
  <si>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</si>
  <si>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</si>
  <si>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</si>
  <si>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</si>
  <si>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</si>
  <si>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</si>
  <si>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</si>
  <si>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</si>
  <si>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</si>
  <si>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</si>
  <si>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</si>
  <si>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</si>
  <si>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</si>
  <si>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</si>
  <si>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</si>
  <si>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</si>
  <si>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</si>
  <si>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</si>
  <si>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</si>
  <si>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</si>
  <si>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</si>
  <si>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</si>
  <si>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</si>
  <si>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</si>
  <si>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</si>
  <si>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</si>
  <si>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</si>
  <si>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</si>
  <si>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</si>
  <si>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</si>
  <si>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</si>
  <si>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</si>
  <si>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</si>
  <si>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</si>
  <si>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</si>
  <si>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</si>
  <si>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</si>
  <si>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</si>
  <si>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</si>
  <si>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</si>
  <si>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</si>
  <si>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</si>
  <si>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</si>
  <si>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</si>
  <si>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</si>
  <si>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</si>
  <si>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</si>
  <si>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</si>
  <si>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</si>
  <si>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</si>
  <si>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</si>
  <si>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</si>
  <si>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</si>
  <si>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</si>
  <si>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</si>
  <si>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</si>
  <si>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</si>
  <si>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</si>
  <si>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</si>
  <si>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</si>
  <si>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</si>
  <si>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</si>
  <si>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</si>
  <si>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</si>
  <si>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</si>
  <si>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</si>
  <si>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</si>
  <si>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</si>
  <si>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</si>
  <si>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</si>
  <si>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</si>
  <si>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</si>
  <si>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</si>
  <si>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</si>
  <si>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</si>
  <si>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</si>
  <si>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</si>
  <si>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</si>
  <si>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</si>
  <si>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</si>
  <si>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</si>
  <si>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</si>
  <si>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</si>
  <si>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</si>
  <si>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</si>
  <si>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</si>
  <si>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</si>
  <si>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</si>
  <si>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</si>
  <si>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</si>
  <si>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</si>
  <si>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</si>
  <si>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</si>
  <si>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</si>
  <si>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</si>
  <si>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</si>
  <si>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</si>
  <si>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</si>
  <si>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</si>
  <si>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</si>
  <si>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</si>
  <si>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</si>
  <si>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</si>
  <si>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</si>
  <si>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</si>
  <si>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</si>
  <si>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</si>
  <si>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</si>
  <si>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</si>
  <si>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</si>
  <si>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</si>
  <si>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</si>
  <si>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</si>
  <si>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</si>
  <si>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</si>
  <si>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</si>
  <si>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</si>
  <si>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</si>
  <si>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</si>
  <si>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</si>
  <si>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</si>
  <si>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</si>
  <si>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</si>
  <si>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</si>
  <si>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</si>
  <si>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</si>
  <si>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</si>
  <si>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</si>
  <si>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</si>
  <si>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</si>
  <si>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</si>
  <si>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</si>
  <si>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</si>
  <si>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</si>
  <si>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</si>
  <si>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</si>
  <si>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</si>
  <si>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</si>
  <si>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</si>
  <si>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</si>
  <si>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</si>
  <si>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</si>
  <si>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</si>
  <si>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</si>
  <si>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</si>
  <si>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</si>
  <si>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</si>
  <si>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</si>
  <si>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</si>
  <si>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</si>
  <si>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</si>
  <si>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</si>
  <si>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</si>
  <si>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</si>
  <si>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</si>
  <si>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</si>
  <si>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</si>
  <si>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</si>
  <si>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</si>
  <si>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</si>
  <si>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</si>
  <si>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</si>
  <si>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</si>
  <si>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</si>
  <si>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</si>
  <si>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</si>
  <si>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</si>
  <si>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</si>
  <si>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</si>
  <si>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</si>
  <si>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</si>
  <si>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</si>
  <si>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</si>
  <si>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</si>
  <si>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</si>
  <si>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</si>
  <si>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</si>
  <si>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</si>
  <si>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</si>
  <si>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</si>
  <si>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</si>
  <si>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</si>
  <si>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</si>
  <si>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</si>
  <si>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</si>
  <si>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</si>
  <si>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</si>
  <si>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</si>
  <si>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</si>
  <si>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</si>
  <si>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</si>
  <si>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</si>
  <si>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</si>
  <si>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</si>
  <si>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</si>
  <si>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</si>
  <si>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</si>
  <si>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</si>
  <si>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</si>
  <si>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</si>
  <si>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</si>
  <si>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</si>
  <si>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</si>
  <si>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</si>
  <si>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</si>
  <si>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</si>
  <si>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</si>
  <si>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</si>
  <si>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</si>
  <si>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</si>
  <si>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</si>
  <si>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</si>
  <si>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</si>
  <si>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</si>
  <si>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</si>
  <si>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</si>
  <si>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</si>
  <si>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</si>
  <si>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</si>
  <si>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</si>
  <si>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</si>
  <si>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</si>
  <si>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</si>
  <si>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</si>
  <si>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</si>
  <si>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</si>
  <si>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</si>
  <si>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</si>
  <si>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</si>
  <si>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</si>
  <si>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</si>
  <si>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</si>
  <si>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</si>
  <si>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</si>
  <si>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</si>
  <si>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</si>
  <si>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</si>
  <si>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</si>
  <si>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</si>
  <si>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</si>
  <si>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</si>
  <si>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</si>
  <si>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</si>
  <si>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</si>
  <si>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</si>
  <si>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</si>
  <si>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</si>
  <si>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</si>
  <si>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</si>
  <si>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</si>
  <si>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</si>
  <si>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</si>
  <si>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</si>
  <si>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</si>
  <si>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</si>
  <si>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</si>
  <si>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</si>
  <si>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</si>
  <si>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</si>
  <si>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</si>
  <si>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</si>
  <si>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</si>
  <si>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</si>
  <si>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</si>
  <si>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</si>
  <si>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</si>
  <si>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</si>
  <si>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</si>
  <si>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</si>
  <si>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</si>
  <si>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</si>
  <si>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</si>
  <si>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</si>
  <si>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</si>
  <si>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</si>
  <si>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</si>
  <si>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</si>
  <si>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</si>
  <si>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</si>
  <si>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</si>
  <si>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</si>
  <si>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</si>
  <si>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</si>
  <si>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</si>
  <si>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</si>
  <si>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</si>
  <si>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</si>
  <si>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</si>
  <si>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</si>
  <si>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</si>
  <si>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</si>
  <si>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</si>
  <si>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</si>
  <si>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</si>
  <si>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</si>
  <si>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</si>
  <si>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</si>
  <si>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</si>
  <si>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</si>
  <si>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</si>
  <si>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</si>
  <si>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</si>
  <si>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</si>
  <si>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</si>
  <si>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</si>
  <si>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</si>
  <si>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</si>
  <si>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</si>
  <si>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</si>
  <si>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</si>
  <si>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</si>
  <si>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</si>
  <si>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</si>
  <si>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</si>
  <si>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</si>
  <si>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</si>
  <si>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</si>
  <si>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</si>
  <si>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</si>
  <si>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</si>
  <si>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</si>
  <si>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</si>
  <si>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</si>
  <si>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</si>
  <si>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</si>
  <si>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</si>
  <si>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</si>
  <si>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</si>
  <si>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</si>
  <si>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</si>
  <si>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</si>
  <si>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</si>
  <si>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</si>
  <si>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</si>
  <si>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</si>
  <si>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</si>
  <si>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</si>
  <si>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</si>
  <si>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</si>
  <si>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</si>
  <si>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</si>
  <si>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</si>
  <si>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</si>
  <si>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</si>
  <si>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</si>
  <si>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</si>
  <si>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</si>
  <si>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</si>
  <si>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</si>
  <si>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</si>
  <si>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</si>
  <si>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</si>
  <si>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</si>
  <si>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</si>
  <si>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</si>
  <si>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</si>
  <si>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</si>
  <si>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</si>
  <si>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</si>
  <si>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</si>
  <si>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</si>
  <si>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</si>
  <si>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</si>
  <si>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</si>
  <si>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</si>
  <si>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</si>
  <si>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</si>
  <si>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</si>
  <si>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</si>
  <si>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</si>
  <si>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</si>
  <si>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</si>
  <si>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</si>
  <si>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</si>
  <si>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</si>
  <si>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</si>
  <si>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</si>
  <si>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</si>
  <si>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</si>
  <si>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</si>
  <si>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</si>
  <si>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</si>
  <si>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</si>
  <si>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</si>
  <si>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</si>
  <si>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</si>
  <si>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</si>
  <si>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</si>
  <si>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</si>
  <si>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</si>
  <si>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</si>
  <si>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</si>
  <si>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</si>
  <si>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</si>
  <si>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</si>
  <si>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</si>
  <si>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</si>
  <si>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</si>
  <si>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</si>
  <si>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</si>
  <si>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</si>
  <si>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</si>
  <si>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</si>
  <si>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</si>
  <si>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</si>
  <si>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</si>
  <si>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</si>
  <si>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</si>
  <si>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</si>
  <si>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</si>
  <si>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</si>
  <si>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</si>
  <si>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</si>
  <si>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</si>
  <si>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</si>
  <si>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</si>
  <si>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</si>
  <si>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</si>
  <si>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</si>
  <si>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</si>
  <si>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</si>
  <si>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</si>
  <si>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</si>
  <si>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</si>
  <si>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</si>
  <si>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</si>
  <si>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</si>
  <si>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</si>
  <si>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</si>
  <si>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</si>
  <si>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</si>
  <si>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</si>
  <si>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</si>
  <si>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</si>
  <si>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</si>
  <si>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</si>
  <si>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</si>
  <si>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</si>
  <si>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</si>
  <si>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</si>
  <si>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</si>
  <si>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</si>
  <si>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</si>
  <si>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</si>
  <si>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</si>
  <si>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</si>
  <si>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</si>
  <si>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</si>
  <si>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</si>
  <si>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</si>
  <si>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</si>
  <si>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</si>
  <si>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</si>
  <si>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</si>
  <si>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</si>
  <si>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</si>
  <si>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</si>
  <si>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</si>
  <si>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</si>
  <si>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</si>
  <si>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</si>
  <si>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</si>
  <si>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</si>
  <si>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</si>
  <si>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</si>
  <si>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</si>
  <si>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</si>
  <si>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</si>
  <si>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</si>
  <si>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</si>
  <si>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</si>
  <si>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</si>
  <si>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</si>
  <si>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</si>
  <si>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</si>
  <si>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</si>
  <si>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</si>
  <si>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</si>
  <si>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</si>
  <si>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</si>
  <si>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</si>
  <si>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</si>
  <si>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</si>
  <si>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</si>
  <si>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</si>
  <si>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</si>
  <si>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</si>
  <si>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</si>
  <si>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</si>
  <si>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</si>
  <si>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</si>
  <si>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</si>
  <si>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</si>
  <si>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</si>
  <si>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</si>
  <si>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</si>
  <si>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</si>
  <si>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</si>
  <si>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</si>
  <si>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</si>
  <si>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</si>
  <si>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</si>
  <si>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</si>
  <si>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</si>
  <si>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</si>
  <si>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</si>
  <si>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</si>
  <si>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</si>
  <si>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</si>
  <si>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</si>
  <si>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</si>
  <si>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</si>
  <si>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</si>
  <si>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</si>
  <si>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</si>
  <si>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</si>
  <si>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</si>
  <si>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</si>
  <si>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</si>
  <si>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</si>
  <si>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</si>
  <si>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</si>
  <si>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</si>
  <si>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</si>
  <si>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</si>
  <si>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</si>
  <si>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</si>
  <si>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</si>
  <si>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</si>
  <si>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</si>
  <si>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</si>
  <si>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</si>
  <si>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</si>
  <si>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</si>
  <si>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</si>
  <si>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</si>
  <si>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</si>
  <si>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</si>
  <si>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</si>
  <si>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</si>
  <si>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</si>
  <si>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</si>
  <si>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</si>
  <si>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</si>
  <si>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</si>
  <si>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</si>
  <si>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</si>
  <si>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</si>
  <si>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</si>
  <si>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</si>
  <si>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</si>
  <si>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</si>
  <si>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</si>
  <si>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</si>
  <si>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</si>
  <si>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</si>
  <si>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</si>
  <si>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</si>
  <si>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</si>
  <si>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</si>
  <si>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</si>
  <si>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</si>
  <si>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</si>
  <si>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</si>
  <si>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</si>
  <si>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</si>
  <si>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</si>
  <si>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</si>
  <si>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</si>
  <si>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</si>
  <si>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</si>
  <si>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</si>
  <si>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</si>
  <si>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</si>
  <si>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</si>
  <si>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</si>
  <si>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</si>
  <si>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</si>
  <si>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</si>
  <si>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</si>
  <si>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</si>
  <si>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</si>
  <si>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</si>
  <si>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</si>
  <si>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</si>
  <si>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</si>
  <si>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</si>
  <si>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</si>
  <si>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</si>
  <si>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</si>
  <si>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</si>
  <si>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</si>
  <si>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</si>
  <si>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</si>
  <si>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</si>
  <si>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</si>
  <si>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</si>
  <si>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</si>
  <si>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</si>
  <si>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</si>
  <si>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</si>
  <si>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</si>
  <si>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</si>
  <si>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</si>
  <si>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</si>
  <si>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</si>
  <si>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</si>
  <si>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</si>
  <si>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</si>
  <si>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</si>
  <si>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</si>
  <si>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</si>
  <si>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</si>
  <si>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</si>
  <si>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</si>
  <si>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</si>
  <si>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</si>
  <si>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</si>
  <si>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</si>
  <si>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</si>
  <si>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</si>
  <si>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</si>
  <si>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</si>
  <si>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</si>
  <si>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</si>
  <si>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</si>
  <si>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</si>
  <si>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</si>
  <si>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</si>
  <si>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</si>
  <si>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</si>
  <si>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</si>
  <si>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</si>
  <si>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</si>
  <si>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</si>
  <si>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</si>
  <si>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</si>
  <si>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</si>
  <si>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</si>
  <si>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</si>
  <si>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</si>
  <si>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</si>
  <si>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</si>
  <si>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</si>
  <si>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</si>
  <si>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</si>
  <si>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</si>
  <si>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</si>
  <si>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</si>
  <si>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</si>
  <si>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</si>
  <si>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</si>
  <si>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</si>
  <si>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</si>
  <si>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</si>
  <si>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</si>
  <si>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</si>
  <si>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</si>
  <si>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</si>
  <si>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</si>
  <si>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</si>
  <si>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</si>
  <si>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</si>
  <si>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</si>
  <si>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</si>
  <si>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</si>
  <si>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</si>
  <si>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</si>
  <si>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</si>
  <si>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</si>
  <si>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</si>
  <si>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</si>
  <si>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</si>
  <si>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</si>
  <si>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</si>
  <si>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</si>
  <si>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</si>
  <si>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</si>
  <si>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</si>
  <si>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</si>
  <si>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</si>
  <si>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</si>
  <si>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</si>
  <si>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</si>
  <si>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</si>
  <si>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</si>
  <si>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</si>
  <si>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</si>
  <si>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</si>
  <si>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</si>
  <si>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</si>
  <si>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</si>
  <si>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</si>
  <si>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</si>
  <si>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</si>
  <si>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</si>
  <si>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</si>
  <si>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</si>
  <si>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</si>
  <si>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</si>
  <si>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</si>
  <si>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</si>
  <si>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</si>
  <si>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</si>
  <si>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</si>
  <si>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</si>
  <si>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</si>
  <si>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</si>
  <si>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</si>
  <si>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</si>
  <si>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</si>
  <si>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</si>
  <si>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</si>
  <si>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</si>
  <si>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</si>
  <si>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</si>
  <si>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</si>
  <si>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</si>
  <si>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</si>
  <si>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</si>
  <si>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</si>
  <si>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</si>
  <si>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</si>
  <si>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</si>
  <si>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</si>
  <si>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</si>
  <si>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</si>
  <si>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</si>
  <si>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</si>
  <si>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</si>
  <si>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</si>
  <si>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</si>
  <si>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</si>
  <si>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</si>
  <si>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</si>
  <si>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</si>
  <si>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</si>
  <si>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</si>
  <si>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</si>
  <si>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</si>
  <si>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</si>
  <si>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</si>
  <si>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</si>
  <si>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</si>
  <si>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</si>
  <si>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</si>
  <si>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</si>
  <si>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</si>
  <si>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</si>
  <si>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</si>
  <si>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</si>
  <si>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</si>
  <si>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</si>
  <si>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</si>
  <si>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</si>
  <si>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</si>
  <si>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</si>
  <si>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</si>
  <si>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</si>
  <si>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</si>
  <si>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</si>
  <si>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</si>
  <si>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</si>
  <si>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</si>
  <si>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</si>
  <si>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</si>
  <si>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</si>
  <si>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</si>
  <si>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</si>
  <si>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</si>
  <si>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</si>
  <si>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</si>
  <si>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</si>
  <si>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</si>
  <si>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</si>
  <si>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</si>
  <si>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</si>
  <si>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</si>
  <si>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</si>
  <si>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</si>
  <si>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</si>
  <si>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</si>
  <si>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</si>
  <si>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</si>
  <si>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</si>
  <si>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</si>
  <si>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</si>
  <si>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</si>
  <si>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</si>
  <si>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</si>
  <si>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</si>
  <si>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</si>
  <si>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</si>
  <si>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</si>
  <si>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</si>
  <si>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</si>
  <si>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</si>
  <si>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</si>
  <si>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</si>
  <si>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</si>
  <si>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</si>
  <si>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</si>
  <si>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</si>
  <si>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</si>
  <si>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</si>
  <si>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</si>
  <si>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</si>
  <si>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</si>
  <si>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</si>
  <si>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</si>
  <si>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</si>
  <si>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</si>
  <si>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</si>
  <si>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</si>
  <si>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</si>
  <si>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</si>
  <si>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</si>
  <si>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</si>
  <si>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</si>
  <si>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</si>
  <si>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</si>
  <si>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</si>
  <si>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</si>
  <si>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</si>
  <si>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</si>
  <si>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</si>
  <si>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</si>
  <si>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</si>
  <si>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</si>
  <si>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</si>
  <si>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</si>
  <si>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</si>
  <si>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</si>
  <si>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</si>
  <si>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</si>
  <si>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</si>
  <si>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</si>
  <si>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</si>
  <si>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</si>
  <si>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</si>
  <si>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</si>
  <si>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</si>
  <si>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</si>
  <si>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</si>
  <si>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</si>
  <si>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</si>
  <si>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</si>
  <si>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</si>
  <si>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</si>
  <si>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</si>
  <si>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</si>
  <si>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</si>
  <si>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</si>
  <si>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</si>
  <si>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</si>
  <si>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</si>
  <si>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</si>
  <si>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</si>
  <si>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</si>
  <si>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</si>
  <si>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</si>
  <si>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</si>
  <si>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</si>
  <si>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</si>
  <si>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</si>
  <si>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</si>
  <si>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</si>
  <si>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</si>
  <si>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</si>
  <si>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</si>
  <si>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</si>
  <si>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</si>
  <si>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</si>
  <si>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</si>
  <si>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</si>
  <si>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</si>
  <si>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</si>
  <si>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</si>
  <si>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</si>
  <si>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</si>
  <si>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</si>
  <si>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</si>
  <si>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</si>
  <si>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</si>
  <si>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</si>
  <si>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</si>
  <si>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</si>
  <si>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</si>
  <si>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</si>
  <si>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</si>
  <si>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</si>
  <si>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</si>
  <si>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</si>
  <si>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</si>
  <si>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</si>
  <si>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</si>
  <si>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</si>
  <si>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</si>
  <si>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</si>
  <si>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</si>
  <si>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</si>
  <si>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</si>
  <si>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</si>
  <si>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</si>
  <si>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</si>
  <si>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</si>
  <si>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</si>
  <si>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</si>
  <si>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</si>
  <si>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</si>
  <si>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</si>
  <si>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</si>
  <si>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</si>
  <si>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</si>
  <si>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</si>
  <si>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</si>
  <si>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</si>
  <si>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</si>
  <si>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</si>
  <si>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</si>
  <si>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</si>
  <si>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</si>
  <si>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</si>
  <si>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</si>
  <si>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</si>
  <si>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</si>
  <si>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</si>
  <si>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</si>
  <si>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</si>
  <si>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</si>
  <si>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</si>
  <si>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</si>
  <si>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</si>
  <si>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</si>
  <si>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</si>
  <si>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</si>
  <si>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</si>
  <si>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</si>
  <si>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</si>
  <si>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</si>
  <si>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</si>
  <si>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</si>
  <si>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</si>
  <si>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</si>
  <si>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</si>
  <si>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</si>
  <si>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</si>
  <si>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</si>
  <si>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</si>
  <si>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</si>
  <si>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</si>
  <si>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</si>
  <si>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</si>
  <si>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</si>
  <si>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</si>
  <si>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</si>
  <si>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</si>
  <si>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</si>
  <si>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</si>
  <si>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</si>
  <si>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</si>
  <si>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</si>
  <si>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</si>
  <si>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</si>
  <si>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</si>
  <si>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</si>
  <si>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</si>
  <si>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</si>
  <si>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</si>
  <si>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</si>
  <si>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</si>
  <si>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</si>
  <si>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</si>
  <si>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</si>
  <si>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</si>
  <si>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</si>
  <si>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</si>
  <si>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</si>
  <si>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</si>
  <si>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</si>
  <si>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</si>
  <si>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</si>
  <si>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</si>
  <si>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</si>
  <si>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</si>
  <si>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</si>
  <si>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</si>
  <si>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</si>
  <si>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</si>
  <si>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</si>
  <si>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</si>
  <si>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</si>
  <si>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</si>
  <si>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</si>
  <si>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</si>
  <si>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</si>
  <si>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</si>
  <si>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</si>
  <si>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</si>
  <si>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</si>
  <si>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</si>
  <si>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</si>
  <si>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</si>
  <si>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</si>
  <si>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</si>
  <si>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</si>
  <si>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</si>
  <si>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</si>
  <si>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</si>
  <si>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</si>
  <si>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</si>
  <si>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</si>
  <si>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</si>
  <si>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</si>
  <si>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</si>
  <si>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</si>
  <si>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</si>
  <si>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</si>
  <si>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</si>
  <si>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</si>
  <si>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</si>
  <si>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</si>
  <si>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</si>
  <si>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</si>
  <si>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</si>
  <si>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</si>
  <si>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</si>
  <si>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</si>
  <si>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</si>
  <si>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</si>
  <si>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</si>
  <si>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</si>
  <si>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</si>
  <si>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</si>
  <si>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</si>
  <si>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</si>
  <si>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</si>
  <si>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</si>
  <si>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</si>
  <si>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</si>
  <si>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</si>
  <si>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</si>
  <si>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</si>
  <si>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</si>
  <si>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</si>
  <si>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</si>
  <si>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</si>
  <si>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</si>
  <si>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</si>
  <si>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</si>
  <si>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</si>
  <si>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</si>
  <si>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</si>
  <si>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</si>
  <si>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</si>
  <si>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</si>
  <si>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</si>
  <si>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</si>
  <si>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</si>
  <si>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</si>
  <si>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</si>
  <si>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</si>
  <si>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</si>
  <si>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</si>
  <si>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</si>
  <si>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</si>
  <si>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</si>
  <si>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</si>
  <si>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</si>
  <si>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</si>
  <si>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</si>
  <si>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</si>
  <si>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</si>
  <si>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</si>
  <si>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</si>
  <si>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</si>
  <si>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</si>
  <si>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</si>
  <si>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</si>
  <si>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</si>
  <si>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</si>
  <si>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</si>
  <si>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</si>
  <si>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</si>
  <si>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</si>
  <si>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</si>
  <si>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</si>
  <si>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</si>
  <si>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</si>
  <si>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</si>
  <si>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</si>
  <si>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</si>
  <si>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</si>
  <si>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</si>
  <si>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</si>
  <si>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</si>
  <si>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</si>
  <si>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</si>
  <si>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</si>
  <si>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</si>
  <si>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</si>
  <si>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</si>
  <si>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</si>
  <si>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</si>
  <si>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</si>
  <si>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</si>
  <si>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</si>
  <si>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</si>
  <si>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</si>
  <si>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</si>
  <si>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</si>
  <si>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</si>
  <si>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</si>
  <si>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</si>
  <si>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</si>
  <si>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</si>
  <si>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</si>
  <si>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</si>
  <si>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</si>
  <si>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</si>
  <si>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</si>
  <si>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</si>
  <si>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</si>
  <si>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</si>
  <si>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</si>
  <si>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</si>
  <si>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</si>
  <si>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</si>
  <si>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</si>
  <si>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</si>
  <si>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</si>
  <si>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</si>
  <si>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</si>
  <si>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</si>
  <si>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</si>
  <si>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</si>
  <si>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</si>
  <si>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</si>
  <si>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</si>
  <si>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</si>
  <si>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</si>
  <si>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</si>
  <si>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</si>
  <si>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</si>
  <si>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</si>
  <si>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</si>
  <si>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</si>
  <si>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</si>
  <si>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</si>
  <si>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</si>
  <si>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</si>
  <si>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</si>
  <si>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</si>
  <si>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</si>
  <si>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</si>
  <si>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</si>
  <si>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</si>
  <si>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</si>
  <si>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</si>
  <si>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</si>
  <si>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</si>
  <si>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</si>
  <si>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</si>
  <si>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</si>
  <si>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</si>
  <si>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</si>
  <si>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</si>
  <si>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</si>
  <si>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</si>
  <si>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</si>
  <si>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</si>
  <si>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</si>
  <si>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</si>
  <si>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</si>
  <si>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</si>
  <si>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</si>
  <si>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</si>
  <si>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</si>
  <si>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</si>
  <si>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</si>
  <si>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</si>
  <si>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</si>
  <si>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</si>
  <si>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</si>
  <si>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</si>
  <si>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</si>
  <si>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</si>
  <si>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</si>
  <si>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</si>
  <si>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</si>
  <si>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</si>
  <si>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</si>
  <si>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</si>
  <si>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</si>
  <si>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</si>
  <si>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</si>
  <si>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</si>
  <si>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</si>
  <si>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</si>
  <si>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</si>
  <si>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</si>
  <si>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</si>
  <si>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</si>
  <si>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</si>
  <si>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</si>
  <si>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</si>
  <si>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</si>
  <si>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</si>
  <si>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</si>
  <si>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</si>
  <si>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</si>
  <si>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</si>
  <si>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</si>
  <si>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</si>
  <si>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</si>
  <si>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</si>
  <si>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</si>
  <si>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</si>
  <si>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</si>
  <si>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</si>
  <si>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</si>
  <si>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</si>
  <si>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</si>
  <si>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</si>
  <si>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</si>
  <si>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</si>
  <si>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</si>
  <si>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</si>
  <si>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</si>
  <si>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</si>
  <si>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</si>
  <si>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</si>
  <si>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</si>
  <si>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</si>
  <si>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</si>
  <si>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</si>
  <si>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</si>
  <si>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</si>
  <si>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</si>
  <si>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</si>
  <si>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</si>
  <si>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</si>
  <si>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</si>
  <si>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</si>
  <si>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</si>
  <si>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</si>
  <si>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</si>
  <si>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</si>
  <si>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</si>
  <si>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</si>
  <si>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</si>
  <si>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</si>
  <si>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</si>
  <si>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</si>
  <si>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</si>
  <si>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</si>
  <si>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</si>
  <si>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</si>
  <si>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</si>
  <si>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</si>
  <si>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</si>
  <si>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</si>
  <si>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</si>
  <si>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</si>
  <si>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</si>
  <si>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</si>
  <si>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</si>
  <si>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</si>
  <si>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</si>
  <si>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</si>
  <si>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</si>
  <si>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</si>
  <si>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</si>
  <si>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</si>
  <si>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</si>
  <si>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</si>
  <si>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</si>
  <si>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</si>
  <si>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</si>
  <si>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</si>
  <si>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</si>
  <si>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</si>
  <si>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</si>
  <si>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</si>
  <si>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</si>
  <si>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</si>
  <si>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</si>
  <si>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</si>
  <si>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</si>
  <si>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</si>
  <si>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</si>
  <si>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</si>
  <si>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</si>
  <si>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</si>
  <si>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</si>
  <si>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</si>
  <si>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</si>
  <si>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</si>
  <si>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</si>
  <si>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</si>
  <si>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</si>
  <si>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</si>
  <si>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</si>
  <si>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</si>
  <si>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</si>
  <si>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</si>
  <si>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</si>
  <si>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</si>
  <si>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</si>
  <si>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</si>
  <si>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</si>
  <si>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</si>
  <si>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</si>
  <si>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</si>
  <si>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</si>
  <si>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</si>
  <si>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</si>
  <si>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</si>
  <si>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</si>
  <si>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</si>
  <si>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</si>
  <si>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</si>
  <si>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</si>
  <si>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</si>
  <si>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</si>
  <si>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</si>
  <si>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</si>
  <si>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</si>
  <si>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</si>
  <si>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</si>
  <si>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</si>
  <si>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</si>
  <si>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</si>
  <si>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</si>
  <si>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</si>
  <si>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</si>
  <si>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</si>
  <si>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</si>
  <si>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</si>
  <si>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</si>
  <si>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</si>
  <si>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</si>
  <si>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</si>
  <si>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</si>
  <si>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</si>
  <si>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</si>
  <si>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</si>
  <si>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</si>
  <si>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</si>
  <si>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</si>
  <si>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</si>
  <si>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</si>
  <si>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</si>
  <si>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</si>
  <si>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</si>
  <si>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</si>
  <si>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</si>
  <si>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</si>
  <si>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</si>
  <si>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</si>
  <si>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</si>
  <si>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</si>
  <si>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</si>
  <si>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</si>
  <si>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</si>
  <si>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</si>
  <si>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</si>
  <si>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</si>
  <si>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</si>
  <si>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</si>
  <si>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</si>
  <si>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</si>
  <si>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</si>
  <si>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</si>
  <si>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</si>
  <si>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</si>
  <si>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</si>
  <si>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</si>
  <si>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</si>
  <si>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</si>
  <si>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</si>
  <si>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</si>
  <si>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</si>
  <si>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</si>
  <si>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</si>
  <si>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</si>
  <si>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</si>
  <si>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</si>
  <si>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</si>
  <si>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</si>
  <si>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</si>
  <si>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</si>
  <si>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</si>
  <si>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</si>
  <si>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</si>
  <si>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</si>
  <si>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</si>
  <si>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</si>
  <si>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</si>
  <si>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</si>
  <si>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</si>
  <si>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</si>
  <si>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</si>
  <si>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</si>
  <si>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</si>
  <si>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</si>
  <si>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</si>
  <si>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</si>
  <si>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</si>
  <si>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</si>
  <si>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</si>
  <si>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</si>
  <si>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</si>
  <si>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</si>
  <si>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</si>
  <si>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</si>
  <si>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</si>
  <si>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</si>
  <si>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</si>
  <si>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</si>
  <si>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</si>
  <si>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</si>
  <si>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</si>
  <si>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</si>
  <si>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</si>
  <si>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</si>
  <si>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</si>
  <si>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</si>
  <si>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</si>
  <si>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</si>
  <si>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</si>
  <si>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</si>
  <si>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</si>
  <si>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</si>
  <si>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</si>
  <si>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</si>
  <si>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</si>
  <si>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</si>
  <si>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</si>
  <si>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</si>
  <si>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</si>
  <si>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</si>
  <si>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</si>
  <si>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</si>
  <si>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</si>
  <si>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</si>
  <si>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</si>
  <si>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</si>
  <si>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</si>
  <si>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</si>
  <si>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</si>
  <si>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</si>
  <si>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</si>
  <si>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</si>
  <si>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</si>
  <si>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</si>
  <si>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</si>
  <si>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</si>
  <si>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</si>
  <si>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</si>
  <si>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</si>
  <si>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</si>
  <si>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</si>
  <si>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</si>
  <si>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</si>
  <si>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</si>
  <si>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</si>
  <si>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</si>
  <si>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</si>
  <si>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</si>
  <si>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</si>
  <si>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</si>
  <si>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</si>
  <si>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</si>
  <si>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</si>
  <si>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</si>
  <si>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</si>
  <si>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</si>
  <si>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</si>
  <si>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</si>
  <si>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</si>
  <si>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</si>
  <si>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</si>
  <si>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</si>
  <si>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</si>
  <si>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</si>
  <si>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</si>
  <si>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</si>
  <si>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</si>
  <si>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</si>
  <si>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</si>
  <si>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</si>
  <si>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</si>
  <si>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</si>
  <si>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</si>
  <si>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</si>
  <si>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</si>
  <si>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</si>
  <si>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</si>
  <si>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</si>
  <si>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</si>
  <si>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</si>
  <si>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</si>
  <si>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</si>
  <si>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</si>
  <si>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</si>
  <si>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</si>
  <si>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</si>
  <si>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</si>
  <si>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</si>
  <si>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</si>
  <si>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</si>
  <si>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</si>
  <si>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</si>
  <si>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</si>
  <si>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</si>
  <si>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</si>
  <si>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</si>
  <si>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</si>
  <si>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</si>
  <si>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</si>
  <si>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</si>
  <si>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</si>
  <si>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</si>
  <si>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</si>
  <si>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</si>
  <si>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</si>
  <si>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</si>
  <si>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</si>
  <si>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</si>
  <si>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</si>
  <si>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</si>
  <si>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</si>
  <si>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</si>
  <si>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</si>
  <si>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</si>
  <si>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</si>
  <si>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</si>
  <si>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</si>
  <si>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</si>
  <si>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</si>
  <si>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</si>
  <si>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</si>
  <si>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</si>
  <si>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</si>
  <si>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</si>
  <si>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</si>
  <si>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</si>
  <si>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</si>
  <si>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</si>
  <si>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</si>
  <si>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</si>
  <si>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</si>
  <si>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</si>
  <si>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</si>
  <si>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</si>
  <si>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</si>
  <si>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</si>
  <si>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</si>
  <si>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</si>
  <si>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</si>
  <si>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</si>
  <si>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</si>
  <si>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</si>
  <si>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</si>
  <si>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</si>
  <si>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</si>
  <si>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</si>
  <si>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</si>
  <si>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</si>
  <si>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</si>
  <si>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</si>
  <si>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</si>
  <si>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</si>
  <si>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</si>
  <si>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</si>
  <si>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</si>
  <si>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</si>
  <si>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</si>
  <si>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</si>
  <si>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</si>
  <si>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</si>
  <si>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</si>
  <si>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</si>
  <si>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</si>
  <si>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</si>
  <si>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</si>
  <si>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</si>
  <si>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</si>
  <si>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</si>
  <si>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</si>
  <si>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</si>
  <si>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</si>
  <si>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</si>
  <si>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</si>
  <si>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</si>
  <si>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</si>
  <si>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</si>
  <si>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</si>
  <si>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</si>
  <si>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</si>
  <si>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</si>
  <si>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</si>
  <si>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</si>
  <si>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</si>
  <si>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</si>
  <si>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</si>
  <si>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</si>
  <si>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</si>
  <si>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</si>
  <si>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</si>
  <si>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</si>
  <si>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</si>
  <si>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</si>
  <si>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</si>
  <si>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</si>
  <si>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</si>
  <si>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</si>
  <si>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</si>
  <si>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</si>
  <si>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</si>
  <si>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</si>
  <si>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</si>
  <si>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</si>
  <si>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</si>
  <si>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</si>
  <si>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</si>
  <si>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</si>
  <si>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</si>
  <si>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</si>
  <si>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</si>
  <si>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</si>
  <si>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</si>
  <si>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</si>
  <si>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</si>
  <si>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</si>
  <si>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</si>
  <si>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</si>
  <si>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</si>
  <si>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</si>
  <si>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</si>
  <si>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</si>
  <si>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</si>
  <si>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</si>
  <si>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</si>
  <si>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</si>
  <si>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</si>
  <si>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</si>
  <si>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</si>
  <si>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</si>
  <si>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</si>
  <si>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</si>
  <si>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</si>
  <si>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</si>
  <si>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</si>
  <si>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</si>
  <si>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</si>
  <si>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</si>
  <si>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</si>
  <si>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</si>
  <si>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</si>
  <si>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</si>
  <si>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</si>
  <si>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</si>
  <si>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</si>
  <si>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</si>
  <si>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</si>
  <si>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</si>
  <si>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</si>
  <si>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</si>
  <si>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</si>
  <si>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</si>
  <si>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</si>
  <si>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</si>
  <si>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</si>
  <si>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</si>
  <si>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</si>
  <si>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</si>
  <si>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</si>
  <si>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</si>
  <si>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</si>
  <si>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</si>
  <si>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</si>
  <si>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</si>
  <si>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</si>
  <si>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</si>
  <si>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</si>
  <si>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</si>
  <si>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</si>
  <si>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</si>
  <si>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</si>
  <si>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</si>
  <si>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</si>
  <si>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</si>
  <si>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</si>
  <si>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</si>
  <si>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</si>
  <si>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</si>
  <si>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</si>
  <si>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</si>
  <si>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</si>
  <si>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</si>
  <si>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</si>
  <si>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</si>
  <si>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</si>
  <si>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</si>
  <si>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</si>
  <si>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</si>
  <si>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</si>
  <si>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</si>
  <si>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</si>
  <si>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</si>
  <si>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</si>
  <si>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</si>
  <si>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</si>
  <si>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</si>
  <si>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</si>
  <si>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</si>
  <si>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</si>
  <si>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</si>
  <si>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</si>
  <si>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</si>
  <si>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</si>
  <si>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</si>
  <si>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</si>
  <si>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</si>
  <si>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</si>
  <si>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</si>
  <si>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</si>
  <si>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</si>
  <si>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</si>
  <si>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</si>
  <si>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</si>
  <si>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</si>
  <si>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</si>
  <si>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</si>
  <si>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</si>
  <si>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</si>
  <si>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</si>
  <si>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</si>
  <si>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</si>
  <si>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</si>
  <si>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</si>
  <si>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</si>
  <si>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</si>
  <si>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</si>
  <si>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</si>
  <si>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</si>
  <si>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</si>
  <si>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</si>
  <si>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</si>
  <si>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</si>
  <si>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</si>
  <si>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</si>
  <si>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</si>
  <si>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</si>
  <si>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</si>
  <si>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</si>
  <si>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</si>
  <si>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</si>
  <si>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</si>
  <si>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</si>
  <si>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</si>
  <si>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</si>
  <si>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</si>
  <si>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</si>
  <si>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</si>
  <si>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</si>
  <si>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</si>
  <si>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</si>
  <si>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</si>
  <si>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</si>
  <si>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</si>
  <si>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</si>
  <si>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</si>
  <si>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</si>
  <si>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</si>
  <si>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</si>
  <si>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</si>
  <si>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</si>
  <si>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</si>
  <si>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</si>
  <si>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</si>
  <si>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</si>
  <si>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</si>
  <si>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</si>
  <si>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</si>
  <si>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</si>
  <si>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</si>
  <si>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</si>
  <si>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</si>
  <si>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</si>
  <si>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</si>
  <si>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</si>
  <si>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</si>
  <si>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</si>
  <si>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</si>
  <si>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</si>
  <si>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</si>
  <si>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</si>
  <si>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</si>
  <si>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</si>
  <si>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</si>
  <si>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</si>
  <si>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</si>
  <si>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</si>
  <si>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</si>
  <si>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</si>
  <si>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</si>
  <si>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</si>
  <si>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</si>
  <si>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</si>
  <si>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</si>
  <si>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</si>
  <si>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</si>
  <si>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</si>
  <si>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</si>
  <si>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</si>
  <si>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</si>
  <si>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</si>
  <si>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</si>
  <si>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</si>
  <si>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</si>
  <si>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</si>
  <si>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</si>
  <si>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</si>
  <si>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</si>
  <si>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</si>
  <si>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</si>
  <si>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</si>
  <si>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</si>
  <si>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</si>
  <si>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</si>
  <si>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</si>
  <si>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</si>
  <si>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</si>
  <si>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</si>
  <si>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</si>
  <si>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</si>
  <si>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</si>
  <si>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</si>
  <si>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</si>
  <si>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</si>
  <si>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</si>
  <si>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</si>
  <si>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</si>
  <si>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</si>
  <si>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</si>
  <si>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</si>
  <si>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</si>
  <si>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</si>
  <si>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</si>
  <si>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</si>
  <si>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</si>
  <si>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</si>
  <si>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</si>
  <si>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</si>
  <si>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</si>
  <si>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</si>
  <si>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</si>
  <si>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</si>
  <si>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</si>
  <si>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</si>
  <si>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</si>
  <si>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</si>
  <si>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</si>
  <si>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</si>
  <si>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</si>
  <si>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</si>
  <si>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</si>
  <si>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</si>
  <si>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</si>
  <si>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</si>
  <si>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</si>
  <si>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</si>
  <si>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</si>
  <si>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</si>
  <si>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</si>
  <si>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</si>
  <si>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</si>
  <si>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</si>
  <si>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</si>
  <si>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</si>
  <si>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</si>
  <si>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</si>
  <si>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</si>
  <si>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</si>
  <si>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</si>
  <si>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</si>
  <si>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</si>
  <si>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</si>
  <si>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</si>
  <si>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</si>
  <si>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</si>
  <si>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</si>
  <si>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</si>
  <si>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</si>
  <si>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</si>
  <si>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</si>
  <si>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</si>
  <si>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</si>
  <si>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</si>
  <si>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</si>
  <si>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</si>
  <si>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</si>
  <si>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</si>
  <si>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</si>
  <si>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</si>
  <si>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</si>
  <si>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</si>
  <si>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</si>
  <si>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</si>
  <si>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</si>
  <si>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</si>
  <si>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</si>
  <si>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</si>
  <si>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</si>
  <si>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</si>
  <si>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</si>
  <si>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</si>
  <si>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</si>
  <si>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</si>
  <si>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</si>
  <si>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</si>
  <si>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</si>
  <si>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</si>
  <si>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</si>
  <si>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</si>
  <si>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</si>
  <si>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</si>
  <si>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</si>
  <si>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</si>
  <si>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</si>
  <si>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</si>
  <si>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</si>
  <si>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</si>
  <si>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</si>
  <si>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</si>
  <si>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</si>
  <si>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</si>
  <si>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</si>
  <si>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</si>
  <si>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</si>
  <si>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</si>
  <si>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</si>
  <si>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</si>
  <si>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</si>
  <si>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</si>
  <si>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</si>
  <si>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</si>
  <si>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</si>
  <si>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</si>
  <si>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</si>
  <si>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</si>
  <si>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</si>
  <si>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</si>
  <si>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</si>
  <si>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</si>
  <si>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</si>
  <si>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</si>
  <si>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</si>
  <si>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</si>
  <si>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</si>
  <si>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</si>
  <si>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</si>
  <si>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</si>
  <si>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</si>
  <si>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</si>
  <si>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</si>
  <si>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</si>
  <si>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</si>
  <si>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</si>
  <si>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</si>
  <si>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</si>
  <si>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</si>
  <si>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</si>
  <si>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</si>
  <si>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</si>
  <si>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</si>
  <si>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</si>
  <si>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</si>
  <si>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</si>
  <si>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</si>
  <si>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</si>
  <si>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</si>
  <si>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</si>
  <si>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</si>
  <si>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</si>
  <si>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</si>
  <si>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</si>
  <si>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</si>
  <si>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</si>
  <si>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</si>
  <si>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</si>
  <si>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</si>
  <si>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</si>
  <si>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</si>
  <si>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</si>
  <si>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</si>
  <si>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</si>
  <si>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</si>
  <si>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</si>
  <si>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</si>
  <si>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</si>
  <si>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</si>
  <si>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</si>
  <si>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</si>
  <si>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</si>
  <si>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</si>
  <si>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</si>
  <si>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</si>
  <si>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</si>
  <si>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</si>
  <si>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</si>
  <si>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</si>
  <si>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</si>
  <si>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</si>
  <si>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</si>
  <si>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</si>
  <si>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</si>
  <si>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</si>
  <si>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</si>
  <si>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</si>
  <si>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</si>
  <si>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</si>
  <si>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</si>
  <si>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</si>
  <si>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</si>
  <si>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</si>
  <si>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</si>
  <si>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</si>
  <si>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</si>
  <si>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</si>
  <si>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</si>
  <si>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</si>
  <si>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</si>
  <si>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</si>
  <si>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</si>
  <si>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</si>
  <si>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</si>
  <si>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</si>
  <si>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</si>
  <si>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</si>
  <si>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</si>
  <si>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</si>
  <si>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</si>
  <si>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</si>
  <si>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</si>
  <si>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</si>
  <si>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</si>
  <si>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</si>
  <si>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</si>
  <si>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</si>
  <si>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</si>
  <si>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</si>
  <si>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</si>
  <si>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</si>
  <si>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</si>
  <si>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</si>
  <si>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</si>
  <si>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</si>
  <si>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</si>
  <si>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</si>
  <si>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</si>
  <si>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</si>
  <si>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</si>
  <si>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</si>
  <si>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</si>
  <si>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</si>
  <si>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</si>
  <si>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</si>
  <si>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</si>
  <si>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</si>
  <si>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</si>
  <si>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</si>
  <si>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</si>
  <si>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</si>
  <si>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</si>
  <si>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</si>
  <si>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</si>
  <si>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</si>
  <si>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</si>
  <si>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</si>
  <si>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</si>
  <si>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</si>
  <si>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</si>
  <si>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</si>
  <si>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</si>
  <si>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</si>
  <si>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</si>
  <si>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</si>
  <si>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</si>
  <si>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</si>
  <si>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</si>
  <si>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</si>
  <si>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</si>
  <si>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</si>
  <si>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</si>
  <si>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</si>
  <si>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</si>
  <si>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</si>
  <si>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</si>
  <si>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</si>
  <si>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</si>
  <si>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</si>
  <si>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</si>
  <si>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</si>
  <si>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</si>
  <si>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</si>
  <si>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</si>
  <si>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</si>
  <si>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</si>
  <si>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</si>
  <si>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</si>
  <si>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</si>
  <si>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</si>
  <si>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</si>
  <si>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</si>
  <si>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</si>
  <si>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</si>
  <si>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</si>
  <si>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</si>
  <si>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</si>
  <si>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</si>
  <si>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</si>
  <si>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</si>
  <si>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</si>
  <si>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</si>
  <si>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</si>
  <si>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</si>
  <si>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</si>
  <si>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</si>
  <si>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</si>
  <si>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</si>
  <si>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</si>
  <si>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</si>
  <si>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</si>
  <si>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</si>
  <si>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</si>
  <si>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</si>
  <si>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</si>
  <si>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</si>
  <si>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</si>
  <si>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</si>
  <si>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</si>
  <si>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</si>
  <si>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</si>
  <si>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</si>
  <si>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</si>
  <si>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</si>
  <si>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</si>
  <si>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</si>
  <si>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</si>
  <si>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</si>
  <si>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</si>
  <si>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</si>
  <si>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</si>
  <si>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</si>
  <si>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</si>
  <si>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</si>
  <si>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</si>
  <si>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</si>
  <si>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</si>
  <si>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</si>
  <si>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</si>
  <si>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</si>
  <si>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</si>
  <si>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</si>
  <si>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</si>
  <si>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</si>
  <si>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</si>
  <si>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</si>
  <si>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</si>
  <si>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</si>
  <si>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</si>
  <si>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</si>
  <si>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</si>
  <si>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</si>
  <si>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</si>
  <si>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</si>
  <si>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</si>
  <si>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</si>
  <si>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</si>
  <si>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</si>
  <si>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</si>
  <si>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</si>
  <si>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</si>
  <si>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</si>
  <si>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</si>
  <si>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</si>
  <si>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</si>
  <si>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</si>
  <si>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</si>
  <si>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</si>
  <si>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</si>
  <si>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</si>
  <si>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</si>
  <si>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</si>
  <si>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</si>
  <si>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</si>
  <si>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</si>
  <si>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</si>
  <si>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</si>
  <si>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</si>
  <si>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</si>
  <si>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</si>
  <si>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</si>
  <si>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</si>
  <si>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</si>
  <si>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</si>
  <si>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</si>
  <si>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</si>
  <si>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</si>
  <si>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</si>
  <si>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</si>
  <si>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</si>
  <si>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</si>
  <si>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</si>
  <si>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</si>
  <si>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</si>
  <si>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</si>
  <si>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</si>
  <si>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</si>
  <si>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</si>
  <si>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</si>
  <si>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</si>
  <si>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</si>
  <si>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</si>
  <si>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</si>
  <si>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</si>
  <si>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</si>
  <si>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</si>
  <si>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</si>
  <si>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</si>
  <si>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</si>
  <si>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</si>
  <si>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</si>
  <si>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</si>
  <si>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</si>
  <si>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</si>
  <si>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</si>
  <si>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</si>
  <si>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</si>
  <si>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</si>
  <si>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</si>
  <si>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</si>
  <si>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</si>
  <si>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</si>
  <si>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</si>
  <si>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</si>
  <si>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</si>
  <si>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</si>
  <si>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</si>
  <si>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</si>
  <si>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</si>
  <si>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</si>
  <si>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</si>
  <si>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</si>
  <si>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</si>
  <si>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</si>
  <si>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</si>
  <si>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</si>
  <si>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</si>
  <si>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</si>
  <si>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</si>
  <si>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</si>
  <si>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</si>
  <si>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</si>
  <si>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</si>
  <si>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</si>
  <si>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</si>
  <si>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</si>
  <si>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</si>
  <si>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</si>
  <si>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</si>
  <si>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</si>
  <si>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</si>
  <si>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</si>
  <si>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</si>
  <si>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</si>
  <si>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</si>
  <si>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</si>
  <si>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</si>
  <si>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</si>
  <si>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</si>
  <si>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</si>
  <si>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</si>
  <si>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</si>
  <si>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</si>
  <si>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</si>
  <si>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</si>
  <si>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</si>
  <si>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</si>
  <si>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</si>
  <si>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</si>
  <si>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</si>
  <si>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</si>
  <si>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</si>
  <si>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</si>
  <si>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</si>
  <si>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</si>
  <si>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</si>
  <si>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</si>
  <si>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</si>
  <si>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</si>
  <si>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</si>
  <si>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</si>
  <si>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</si>
  <si>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</si>
  <si>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</si>
  <si>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</si>
  <si>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</si>
  <si>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</si>
  <si>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</si>
  <si>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</si>
  <si>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</si>
  <si>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</si>
  <si>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</si>
  <si>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</si>
  <si>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</si>
  <si>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</si>
  <si>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</si>
  <si>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</si>
  <si>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</si>
  <si>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</si>
  <si>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</si>
  <si>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</si>
  <si>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</si>
  <si>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</si>
  <si>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</si>
  <si>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</si>
  <si>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</si>
  <si>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</si>
  <si>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</si>
  <si>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</si>
  <si>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</si>
  <si>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</si>
  <si>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</si>
  <si>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</si>
  <si>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</si>
  <si>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</si>
  <si>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</si>
  <si>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</si>
  <si>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</si>
  <si>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</si>
  <si>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</si>
  <si>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</si>
  <si>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</si>
  <si>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</si>
  <si>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</si>
  <si>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</si>
  <si>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</si>
  <si>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</si>
  <si>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</si>
  <si>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</si>
  <si>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</si>
  <si>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</si>
  <si>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</si>
  <si>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</si>
  <si>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</si>
  <si>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</si>
  <si>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</si>
  <si>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</si>
  <si>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</si>
  <si>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</si>
  <si>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</si>
  <si>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</si>
  <si>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</si>
  <si>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</si>
  <si>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</si>
  <si>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</si>
  <si>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</si>
  <si>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</si>
  <si>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</si>
  <si>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</si>
  <si>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</si>
  <si>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</si>
  <si>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</si>
  <si>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</si>
  <si>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</si>
  <si>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</si>
  <si>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</si>
  <si>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</si>
  <si>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</si>
  <si>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</si>
  <si>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</si>
  <si>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</si>
  <si>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</si>
  <si>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</si>
  <si>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</si>
  <si>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</si>
  <si>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</si>
  <si>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</si>
  <si>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</si>
  <si>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</si>
  <si>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</si>
  <si>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</si>
  <si>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</si>
  <si>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</si>
  <si>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</si>
  <si>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</si>
  <si>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</si>
  <si>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</si>
  <si>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</si>
  <si>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</si>
  <si>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</si>
  <si>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</si>
  <si>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</si>
  <si>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</si>
  <si>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</si>
  <si>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</si>
  <si>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</si>
  <si>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</si>
  <si>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</si>
  <si>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</si>
  <si>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</si>
  <si>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</si>
  <si>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</si>
  <si>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</si>
  <si>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</si>
  <si>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</si>
  <si>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</si>
  <si>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</si>
  <si>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</si>
  <si>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</si>
  <si>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</si>
  <si>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</si>
  <si>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</si>
  <si>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</si>
  <si>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</si>
  <si>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</si>
  <si>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</si>
  <si>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</si>
  <si>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</si>
  <si>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</si>
  <si>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</si>
  <si>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</si>
  <si>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</si>
  <si>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</si>
  <si>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</si>
  <si>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</si>
  <si>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</si>
  <si>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</si>
  <si>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</si>
  <si>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</si>
  <si>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</si>
  <si>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</si>
  <si>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</si>
  <si>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</si>
  <si>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</si>
  <si>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</si>
  <si>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</si>
  <si>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</si>
  <si>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</si>
  <si>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</si>
  <si>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</si>
  <si>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</si>
  <si>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</si>
  <si>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</si>
  <si>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</si>
  <si>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</si>
  <si>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</si>
  <si>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</si>
  <si>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</si>
  <si>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</si>
  <si>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</si>
  <si>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</si>
  <si>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</si>
  <si>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</si>
  <si>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</si>
  <si>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</si>
  <si>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</si>
  <si>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</si>
  <si>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</si>
  <si>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</si>
  <si>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</si>
  <si>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</si>
  <si>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</si>
  <si>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</si>
  <si>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</si>
  <si>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</si>
  <si>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</si>
  <si>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</si>
  <si>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</si>
  <si>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</si>
  <si>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</si>
  <si>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</si>
  <si>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</si>
  <si>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</si>
  <si>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</si>
  <si>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</si>
  <si>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</si>
  <si>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</si>
  <si>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</si>
  <si>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</si>
  <si>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</si>
  <si>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</si>
  <si>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</si>
  <si>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</si>
  <si>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</si>
  <si>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</si>
  <si>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</si>
  <si>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</si>
  <si>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</si>
  <si>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</si>
  <si>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</si>
  <si>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</si>
  <si>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</si>
  <si>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</si>
  <si>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</si>
  <si>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</si>
  <si>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</si>
  <si>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</si>
  <si>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</si>
  <si>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</si>
  <si>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</si>
  <si>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</si>
  <si>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</si>
  <si>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</si>
  <si>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</si>
  <si>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</si>
  <si>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</si>
  <si>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</si>
  <si>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</si>
  <si>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</si>
  <si>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</si>
  <si>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</si>
  <si>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</si>
  <si>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</si>
  <si>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</si>
  <si>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</si>
  <si>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</si>
  <si>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</si>
  <si>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</si>
  <si>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</si>
  <si>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</si>
  <si>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</si>
  <si>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</si>
  <si>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</si>
  <si>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</si>
  <si>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</si>
  <si>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</si>
  <si>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</si>
  <si>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</si>
  <si>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</si>
  <si>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</si>
  <si>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</si>
  <si>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</si>
  <si>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</si>
  <si>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</si>
  <si>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</si>
  <si>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</si>
  <si>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</si>
  <si>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</si>
  <si>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</si>
  <si>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</si>
  <si>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</si>
  <si>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</si>
  <si>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</si>
  <si>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</si>
  <si>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</si>
  <si>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</si>
  <si>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</si>
  <si>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</si>
  <si>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</si>
  <si>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</si>
  <si>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</si>
  <si>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</si>
  <si>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</si>
  <si>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</si>
  <si>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</si>
  <si>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</si>
  <si>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</si>
  <si>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</si>
  <si>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</si>
  <si>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</si>
  <si>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</si>
  <si>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</si>
  <si>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</si>
  <si>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</si>
  <si>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</si>
  <si>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</si>
  <si>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</si>
  <si>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</si>
  <si>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</si>
  <si>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</si>
  <si>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</si>
  <si>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</si>
  <si>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</si>
  <si>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</si>
  <si>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</si>
  <si>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</si>
  <si>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</si>
  <si>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</si>
  <si>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</si>
  <si>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</si>
  <si>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</si>
  <si>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</si>
  <si>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</si>
  <si>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</si>
  <si>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</si>
  <si>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</si>
  <si>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</si>
  <si>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</si>
  <si>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</si>
  <si>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</si>
  <si>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</si>
  <si>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</si>
  <si>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</si>
  <si>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</si>
  <si>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</si>
  <si>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</si>
  <si>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</si>
  <si>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</si>
  <si>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</si>
  <si>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</si>
  <si>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</si>
  <si>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</si>
  <si>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</si>
  <si>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</si>
  <si>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</si>
  <si>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</si>
  <si>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</si>
  <si>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</si>
  <si>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</si>
  <si>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</si>
  <si>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</si>
  <si>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</si>
  <si>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</si>
  <si>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</si>
  <si>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</si>
  <si>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</si>
  <si>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</si>
  <si>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</si>
  <si>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</si>
  <si>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</si>
  <si>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</si>
  <si>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</si>
  <si>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</si>
  <si>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</si>
  <si>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</si>
  <si>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</si>
  <si>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</si>
  <si>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</si>
  <si>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</si>
  <si>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</si>
  <si>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</si>
  <si>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</si>
  <si>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</si>
  <si>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</si>
  <si>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</si>
  <si>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</si>
  <si>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</si>
  <si>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</si>
  <si>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</si>
  <si>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</si>
  <si>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</si>
  <si>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</si>
  <si>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</si>
  <si>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</si>
  <si>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</si>
  <si>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</si>
  <si>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</si>
  <si>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</si>
  <si>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</si>
  <si>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</si>
  <si>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</si>
  <si>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</si>
  <si>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</si>
  <si>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</si>
  <si>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</si>
  <si>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</si>
  <si>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</si>
  <si>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</si>
  <si>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</si>
  <si>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</si>
  <si>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</si>
  <si>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</si>
  <si>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</si>
  <si>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</si>
  <si>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</si>
  <si>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</si>
  <si>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</si>
  <si>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</si>
  <si>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</si>
  <si>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</si>
  <si>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</si>
  <si>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</si>
  <si>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</si>
  <si>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</si>
  <si>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</si>
  <si>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</si>
  <si>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</si>
  <si>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</si>
  <si>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</si>
  <si>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</si>
  <si>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</si>
  <si>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</si>
  <si>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</si>
  <si>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</si>
  <si>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</si>
  <si>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</si>
  <si>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</si>
  <si>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</si>
  <si>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</si>
  <si>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</si>
  <si>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</si>
  <si>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</si>
  <si>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</si>
  <si>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</si>
  <si>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</si>
  <si>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</si>
  <si>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</si>
  <si>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</si>
  <si>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</si>
  <si>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</si>
  <si>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</si>
  <si>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</si>
  <si>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</si>
  <si>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</si>
  <si>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</si>
  <si>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</si>
  <si>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</si>
  <si>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</si>
  <si>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</si>
  <si>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</si>
  <si>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</si>
  <si>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</si>
  <si>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</si>
  <si>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</si>
  <si>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</si>
  <si>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</si>
  <si>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</si>
  <si>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</si>
  <si>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</si>
  <si>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</si>
  <si>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</si>
  <si>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</si>
  <si>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</si>
  <si>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</si>
  <si>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</si>
  <si>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</si>
  <si>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</si>
  <si>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</si>
  <si>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</si>
  <si>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</si>
  <si>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</si>
  <si>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</si>
  <si>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</si>
  <si>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</si>
  <si>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</si>
  <si>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</si>
  <si>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</si>
  <si>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</si>
  <si>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</si>
  <si>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</si>
  <si>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</si>
  <si>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</si>
  <si>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</si>
  <si>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</si>
  <si>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</si>
  <si>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</si>
  <si>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</si>
  <si>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</si>
  <si>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</si>
  <si>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</si>
  <si>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</si>
  <si>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</si>
  <si>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</si>
  <si>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</si>
  <si>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</si>
  <si>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</si>
  <si>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</si>
  <si>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</si>
  <si>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</si>
  <si>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</si>
  <si>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</si>
  <si>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</si>
  <si>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</si>
  <si>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</si>
  <si>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</si>
  <si>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</si>
  <si>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</si>
  <si>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</si>
  <si>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</si>
  <si>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</si>
  <si>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</si>
  <si>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</si>
  <si>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</si>
  <si>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</si>
  <si>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</si>
  <si>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</si>
  <si>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</si>
  <si>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</si>
  <si>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</si>
  <si>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</si>
  <si>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</si>
  <si>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</si>
  <si>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</si>
  <si>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</si>
  <si>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</si>
  <si>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</si>
  <si>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</si>
  <si>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</si>
  <si>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</si>
  <si>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</si>
  <si>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</si>
  <si>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</si>
  <si>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</si>
  <si>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</si>
  <si>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</si>
  <si>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</si>
  <si>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</si>
  <si>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</si>
  <si>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</si>
  <si>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</si>
  <si>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</si>
  <si>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</si>
  <si>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</si>
  <si>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</si>
  <si>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</si>
  <si>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</si>
  <si>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</si>
  <si>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</si>
  <si>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</si>
  <si>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</si>
  <si>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</si>
  <si>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</si>
  <si>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</si>
  <si>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</si>
  <si>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</si>
  <si>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</si>
  <si>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</si>
  <si>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</si>
  <si>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</si>
  <si>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</si>
  <si>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</si>
  <si>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</si>
  <si>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</si>
  <si>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</si>
  <si>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</si>
  <si>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</si>
  <si>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</si>
  <si>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</si>
  <si>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</si>
  <si>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</si>
  <si>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</si>
  <si>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</si>
  <si>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</si>
  <si>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</si>
  <si>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</si>
  <si>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</si>
  <si>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</si>
  <si>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</si>
  <si>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</si>
  <si>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</si>
  <si>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</si>
  <si>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</si>
  <si>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</si>
  <si>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</si>
  <si>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</si>
  <si>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</si>
  <si>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</si>
  <si>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</si>
  <si>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</si>
  <si>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</si>
  <si>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</si>
  <si>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</si>
  <si>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</si>
  <si>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</si>
  <si>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</si>
  <si>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</si>
  <si>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</si>
  <si>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</si>
  <si>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</si>
  <si>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</si>
  <si>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</si>
  <si>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</si>
  <si>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</si>
  <si>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</si>
  <si>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</si>
  <si>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</si>
  <si>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</si>
  <si>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</si>
  <si>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</si>
  <si>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</si>
  <si>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</si>
  <si>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</si>
  <si>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</si>
  <si>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</si>
  <si>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</si>
  <si>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</si>
  <si>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</si>
  <si>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</si>
  <si>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</si>
  <si>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</si>
  <si>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</si>
  <si>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</si>
  <si>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</si>
  <si>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</si>
  <si>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</si>
  <si>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</si>
  <si>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</si>
  <si>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</si>
  <si>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</si>
  <si>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</si>
  <si>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</si>
  <si>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</si>
  <si>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</si>
  <si>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</si>
  <si>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</si>
  <si>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</si>
  <si>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</si>
  <si>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</si>
  <si>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</si>
  <si>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</si>
  <si>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</si>
  <si>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</si>
  <si>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</si>
  <si>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</si>
  <si>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</si>
  <si>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</si>
  <si>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</si>
  <si>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</si>
  <si>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</si>
  <si>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</si>
  <si>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</si>
  <si>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</si>
  <si>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</si>
  <si>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</si>
  <si>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</si>
  <si>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</si>
  <si>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</si>
  <si>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</si>
  <si>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</si>
  <si>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</si>
  <si>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</si>
  <si>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</si>
  <si>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</si>
  <si>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</si>
  <si>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</si>
  <si>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</si>
  <si>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</si>
  <si>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</si>
  <si>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</si>
  <si>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</si>
  <si>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</si>
  <si>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</si>
  <si>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</si>
  <si>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</si>
  <si>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</si>
  <si>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</si>
  <si>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</si>
  <si>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</si>
  <si>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</si>
  <si>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</si>
  <si>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</si>
  <si>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</si>
  <si>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</si>
  <si>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</si>
  <si>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</si>
  <si>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</si>
  <si>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</si>
  <si>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</si>
  <si>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</si>
  <si>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</si>
  <si>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</si>
  <si>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</si>
  <si>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</si>
  <si>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</si>
  <si>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</si>
  <si>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</si>
  <si>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</si>
  <si>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</si>
  <si>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</si>
  <si>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</si>
  <si>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</si>
  <si>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</si>
  <si>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</si>
  <si>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</si>
  <si>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</si>
  <si>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</si>
  <si>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</si>
  <si>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</si>
  <si>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</si>
  <si>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</si>
  <si>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</si>
  <si>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</si>
  <si>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</si>
  <si>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</si>
  <si>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</si>
  <si>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</si>
  <si>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</si>
  <si>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</si>
  <si>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</si>
  <si>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</si>
  <si>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</si>
  <si>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</si>
  <si>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</si>
  <si>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</si>
  <si>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</si>
  <si>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</si>
  <si>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</si>
  <si>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</si>
  <si>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</si>
  <si>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</si>
  <si>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</si>
  <si>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</si>
  <si>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</si>
  <si>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</si>
  <si>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</si>
  <si>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</si>
  <si>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</si>
  <si>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</si>
  <si>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</si>
  <si>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</si>
  <si>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</si>
  <si>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</si>
  <si>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</si>
  <si>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</si>
  <si>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</si>
  <si>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</si>
  <si>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</si>
  <si>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</si>
  <si>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</si>
  <si>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</si>
  <si>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</si>
  <si>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</si>
  <si>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</si>
  <si>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</si>
  <si>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</si>
  <si>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</si>
  <si>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</si>
  <si>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</si>
  <si>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</si>
  <si>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</si>
  <si>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</si>
  <si>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</si>
  <si>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</si>
  <si>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</si>
  <si>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</si>
  <si>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</si>
  <si>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</si>
  <si>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</si>
  <si>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</si>
  <si>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</si>
  <si>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</si>
  <si>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</si>
  <si>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</si>
  <si>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</si>
  <si>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</si>
  <si>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</si>
  <si>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</si>
  <si>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</si>
  <si>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</si>
  <si>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</si>
  <si>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</si>
  <si>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</si>
  <si>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</si>
  <si>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</si>
  <si>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</si>
  <si>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</si>
  <si>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</si>
  <si>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</si>
  <si>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</si>
  <si>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</si>
  <si>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</si>
  <si>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</si>
  <si>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</si>
  <si>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</si>
  <si>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</si>
  <si>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</si>
  <si>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</si>
  <si>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</si>
  <si>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</si>
  <si>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</si>
  <si>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</si>
  <si>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</si>
  <si>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</si>
  <si>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</si>
  <si>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</si>
  <si>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</si>
  <si>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</si>
  <si>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</si>
  <si>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</si>
  <si>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</si>
  <si>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</si>
  <si>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</si>
  <si>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</si>
  <si>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</si>
  <si>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</si>
  <si>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</si>
  <si>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</si>
  <si>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</si>
  <si>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</si>
  <si>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</si>
  <si>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</si>
  <si>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</si>
  <si>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</si>
  <si>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</si>
  <si>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</si>
  <si>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</si>
  <si>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</si>
  <si>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</si>
  <si>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</si>
  <si>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</si>
  <si>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</si>
  <si>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</si>
  <si>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</si>
  <si>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</si>
  <si>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</si>
  <si>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</si>
  <si>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</si>
  <si>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</si>
  <si>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</si>
  <si>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</si>
  <si>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</si>
  <si>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</si>
  <si>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</si>
  <si>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</si>
  <si>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</si>
  <si>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</si>
  <si>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</si>
  <si>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</si>
  <si>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</si>
  <si>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</si>
  <si>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</si>
  <si>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</si>
  <si>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</si>
  <si>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</si>
  <si>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</si>
  <si>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</si>
  <si>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</si>
  <si>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</si>
  <si>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</si>
  <si>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</si>
  <si>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</si>
  <si>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</si>
  <si>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</si>
  <si>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</si>
  <si>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</si>
  <si>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</si>
  <si>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</si>
  <si>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</si>
  <si>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</si>
  <si>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</si>
  <si>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</si>
  <si>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</si>
  <si>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</si>
  <si>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</si>
  <si>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</si>
  <si>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</si>
  <si>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</si>
  <si>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</si>
  <si>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</si>
  <si>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</si>
  <si>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</si>
  <si>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</si>
  <si>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</si>
  <si>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</si>
  <si>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</si>
  <si>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</si>
  <si>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</si>
  <si>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</si>
  <si>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</si>
  <si>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</si>
  <si>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</si>
  <si>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</si>
  <si>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</si>
  <si>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</si>
  <si>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</si>
  <si>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</si>
  <si>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</si>
  <si>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</si>
  <si>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</si>
  <si>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</si>
  <si>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</si>
  <si>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</si>
  <si>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</si>
  <si>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</si>
  <si>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</si>
  <si>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</si>
  <si>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</si>
  <si>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</si>
  <si>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</si>
  <si>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</si>
  <si>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</si>
  <si>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</si>
  <si>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</si>
  <si>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</si>
  <si>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</si>
  <si>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</si>
  <si>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</si>
  <si>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</si>
  <si>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</si>
  <si>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</si>
  <si>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</si>
  <si>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</si>
  <si>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</si>
  <si>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</si>
  <si>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</si>
  <si>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</si>
  <si>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</si>
  <si>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</si>
  <si>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</si>
  <si>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</si>
  <si>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</si>
  <si>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</si>
  <si>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</si>
  <si>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</si>
  <si>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</si>
  <si>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</si>
  <si>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</si>
  <si>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</si>
  <si>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</si>
  <si>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</si>
  <si>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</si>
  <si>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</si>
  <si>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</si>
  <si>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</si>
  <si>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</si>
  <si>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</si>
  <si>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</si>
  <si>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</si>
  <si>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</si>
  <si>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</si>
  <si>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</si>
  <si>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</si>
  <si>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</si>
  <si>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</si>
  <si>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</si>
  <si>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</si>
  <si>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</si>
  <si>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</si>
  <si>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</si>
  <si>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</si>
  <si>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</si>
  <si>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</si>
  <si>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</si>
  <si>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</si>
  <si>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</si>
  <si>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</si>
  <si>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</si>
  <si>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</si>
  <si>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</si>
  <si>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</si>
  <si>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</si>
  <si>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</si>
  <si>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</si>
  <si>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</si>
  <si>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</si>
  <si>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</si>
  <si>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</si>
  <si>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</si>
  <si>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</si>
  <si>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</si>
  <si>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</si>
  <si>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</si>
  <si>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</si>
  <si>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</si>
  <si>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</si>
  <si>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</si>
  <si>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</si>
  <si>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</si>
  <si>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</si>
  <si>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</si>
  <si>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</si>
  <si>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</si>
  <si>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</si>
  <si>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</si>
  <si>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</si>
  <si>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</si>
  <si>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</si>
  <si>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</si>
  <si>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</si>
  <si>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</si>
  <si>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</si>
  <si>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</si>
  <si>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</si>
  <si>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</si>
  <si>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</si>
  <si>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</si>
  <si>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</si>
  <si>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</si>
  <si>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</si>
  <si>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</si>
  <si>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</si>
  <si>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</si>
  <si>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</si>
  <si>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</si>
  <si>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</si>
  <si>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</si>
  <si>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</si>
  <si>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</si>
  <si>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</si>
  <si>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</si>
  <si>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</si>
  <si>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</si>
  <si>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</si>
  <si>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</si>
  <si>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</si>
  <si>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</si>
  <si>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</si>
  <si>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</si>
  <si>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</si>
  <si>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</si>
  <si>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</si>
  <si>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</si>
  <si>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</si>
  <si>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</si>
  <si>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</si>
  <si>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</si>
  <si>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</si>
  <si>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</si>
  <si>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</si>
  <si>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</si>
  <si>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</si>
  <si>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</si>
  <si>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</si>
  <si>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</si>
  <si>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</si>
  <si>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</si>
  <si>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</si>
  <si>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</si>
  <si>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</si>
  <si>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</si>
  <si>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</si>
  <si>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</si>
  <si>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</si>
  <si>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</si>
  <si>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</si>
  <si>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</si>
  <si>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</si>
  <si>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</si>
  <si>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</si>
  <si>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</si>
  <si>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</si>
  <si>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</si>
  <si>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</si>
  <si>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</si>
  <si>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</si>
  <si>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</si>
  <si>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</si>
  <si>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</si>
  <si>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</si>
  <si>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</si>
  <si>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</si>
  <si>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</si>
  <si>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</si>
  <si>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</si>
  <si>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</si>
  <si>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</si>
  <si>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</si>
  <si>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</si>
  <si>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</si>
  <si>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</si>
  <si>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</si>
  <si>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</si>
  <si>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</si>
  <si>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</si>
  <si>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</si>
  <si>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</si>
  <si>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</si>
  <si>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</si>
  <si>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</si>
  <si>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</si>
  <si>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</si>
  <si>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</si>
  <si>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</si>
  <si>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</si>
  <si>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</si>
  <si>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</si>
  <si>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</si>
  <si>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</si>
  <si>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</si>
  <si>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</si>
  <si>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</si>
  <si>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</si>
  <si>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</si>
  <si>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</si>
  <si>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</si>
  <si>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</si>
  <si>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</si>
  <si>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</si>
  <si>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</si>
  <si>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</si>
  <si>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</si>
  <si>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</si>
  <si>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</si>
  <si>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</si>
  <si>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</si>
  <si>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</si>
  <si>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</si>
  <si>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</si>
  <si>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</si>
  <si>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</si>
  <si>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</si>
  <si>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</si>
  <si>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</si>
  <si>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</si>
  <si>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</si>
  <si>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</si>
  <si>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</si>
  <si>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</si>
  <si>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</si>
  <si>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</si>
  <si>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</si>
  <si>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</si>
  <si>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</si>
  <si>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</si>
  <si>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</si>
  <si>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</si>
  <si>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</si>
  <si>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</si>
  <si>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</si>
  <si>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</si>
  <si>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</si>
  <si>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</si>
  <si>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</si>
  <si>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</si>
  <si>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</si>
  <si>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</si>
  <si>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</si>
  <si>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</si>
  <si>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</si>
  <si>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</si>
  <si>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</si>
  <si>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</si>
  <si>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</si>
  <si>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</si>
  <si>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</si>
  <si>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</si>
  <si>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</si>
  <si>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</si>
  <si>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</si>
  <si>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</si>
  <si>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</si>
  <si>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</si>
  <si>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</si>
  <si>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</si>
  <si>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</si>
  <si>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</si>
  <si>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</si>
  <si>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</si>
  <si>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</si>
  <si>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</si>
  <si>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</si>
  <si>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</si>
  <si>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</si>
  <si>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</si>
  <si>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</si>
  <si>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</si>
  <si>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</si>
  <si>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</si>
  <si>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</si>
  <si>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</si>
  <si>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</si>
  <si>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</si>
  <si>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</si>
  <si>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</si>
  <si>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</si>
  <si>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</si>
  <si>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</si>
  <si>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</si>
  <si>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</si>
  <si>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</si>
  <si>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</si>
  <si>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</si>
  <si>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</si>
  <si>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</si>
  <si>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</si>
  <si>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</si>
  <si>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</si>
  <si>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</si>
  <si>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</si>
  <si>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</si>
  <si>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</si>
  <si>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</si>
  <si>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</si>
  <si>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</si>
  <si>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</si>
  <si>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</si>
  <si>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</si>
  <si>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</si>
  <si>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</si>
  <si>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</si>
  <si>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</si>
  <si>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</si>
  <si>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</si>
  <si>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</si>
  <si>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</si>
  <si>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</si>
  <si>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</si>
  <si>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</si>
  <si>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</si>
  <si>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</si>
  <si>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</si>
  <si>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</si>
  <si>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</si>
  <si>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</si>
  <si>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</si>
  <si>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</si>
  <si>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</si>
  <si>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</si>
  <si>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</si>
  <si>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</si>
  <si>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</si>
  <si>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</si>
  <si>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</si>
  <si>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</si>
  <si>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</si>
  <si>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</si>
  <si>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</si>
  <si>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</si>
  <si>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</si>
  <si>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</si>
  <si>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</si>
  <si>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</si>
  <si>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</si>
  <si>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</si>
  <si>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</si>
  <si>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</si>
  <si>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</si>
  <si>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</si>
  <si>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</si>
  <si>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</si>
  <si>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</si>
  <si>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</si>
  <si>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</si>
  <si>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</si>
  <si>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</si>
  <si>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</si>
  <si>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</si>
  <si>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</si>
  <si>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</si>
  <si>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</si>
  <si>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</si>
  <si>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</si>
  <si>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</si>
  <si>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</si>
  <si>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</si>
  <si>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</si>
  <si>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</si>
  <si>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</si>
  <si>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</si>
  <si>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</si>
  <si>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</si>
  <si>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</si>
  <si>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</si>
  <si>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</si>
  <si>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</si>
  <si>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</si>
  <si>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</si>
  <si>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</si>
  <si>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</si>
  <si>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</si>
  <si>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</si>
  <si>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</si>
  <si>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</si>
  <si>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</si>
  <si>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</si>
  <si>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</si>
  <si>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</si>
  <si>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</si>
  <si>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</si>
  <si>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</si>
  <si>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</si>
  <si>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</si>
  <si>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</si>
  <si>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</si>
  <si>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</si>
  <si>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</si>
  <si>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</si>
  <si>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</si>
  <si>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</si>
  <si>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</si>
  <si>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</si>
  <si>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</si>
  <si>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</si>
  <si>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</si>
  <si>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</si>
  <si>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</si>
  <si>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</si>
  <si>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</si>
  <si>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</si>
  <si>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</si>
  <si>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</si>
  <si>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</si>
  <si>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</si>
  <si>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</si>
  <si>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</si>
  <si>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</si>
  <si>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</si>
  <si>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</si>
  <si>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</si>
  <si>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</si>
  <si>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</si>
  <si>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</si>
  <si>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</si>
  <si>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</si>
  <si>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</si>
  <si>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</si>
  <si>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</si>
  <si>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</si>
  <si>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</si>
  <si>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</si>
  <si>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</si>
  <si>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</si>
  <si>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</si>
  <si>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</si>
  <si>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</si>
  <si>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</si>
  <si>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</si>
  <si>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</si>
  <si>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</si>
  <si>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</si>
  <si>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</si>
  <si>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</si>
  <si>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</si>
  <si>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</si>
  <si>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</si>
  <si>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</si>
  <si>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</si>
  <si>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</si>
  <si>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</si>
  <si>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</si>
  <si>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</si>
  <si>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</si>
  <si>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</si>
  <si>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</si>
  <si>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</si>
  <si>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</si>
  <si>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</si>
  <si>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</si>
  <si>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</si>
  <si>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</si>
  <si>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</si>
  <si>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</si>
  <si>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</si>
  <si>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</si>
  <si>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</si>
  <si>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</si>
  <si>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</si>
  <si>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</si>
  <si>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</si>
  <si>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</si>
  <si>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</si>
  <si>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</si>
  <si>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</si>
  <si>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</si>
  <si>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</si>
  <si>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</si>
  <si>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</si>
  <si>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</si>
  <si>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</si>
  <si>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</si>
  <si>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</si>
  <si>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</si>
  <si>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</si>
  <si>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</si>
  <si>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</si>
  <si>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</si>
  <si>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</si>
  <si>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</si>
  <si>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</si>
  <si>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</si>
  <si>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</si>
  <si>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</si>
  <si>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</si>
  <si>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</si>
  <si>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</si>
  <si>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</si>
  <si>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</si>
  <si>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</si>
  <si>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</si>
  <si>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</si>
  <si>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</si>
  <si>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</si>
  <si>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</si>
  <si>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</si>
  <si>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</si>
  <si>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</si>
  <si>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</si>
  <si>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</si>
  <si>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</si>
  <si>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</si>
  <si>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</si>
  <si>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</si>
  <si>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</si>
  <si>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</si>
  <si>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</si>
  <si>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</si>
  <si>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</si>
  <si>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</si>
  <si>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</si>
  <si>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</si>
  <si>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</si>
  <si>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</si>
  <si>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</si>
  <si>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</si>
  <si>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</si>
  <si>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</si>
  <si>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</si>
  <si>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</si>
  <si>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</si>
  <si>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</si>
  <si>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</si>
  <si>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</si>
  <si>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</si>
  <si>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</si>
  <si>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</si>
  <si>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</si>
  <si>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</si>
  <si>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</si>
  <si>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</si>
  <si>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</si>
  <si>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</si>
  <si>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</si>
  <si>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</si>
  <si>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</si>
  <si>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</si>
  <si>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</si>
  <si>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</si>
  <si>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</si>
  <si>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</si>
  <si>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</si>
  <si>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</si>
  <si>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</si>
  <si>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</si>
  <si>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</si>
  <si>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</si>
  <si>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</si>
  <si>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</si>
  <si>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</si>
  <si>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</si>
  <si>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</si>
  <si>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</si>
  <si>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</si>
  <si>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</si>
  <si>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</si>
  <si>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</si>
  <si>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</si>
  <si>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</si>
  <si>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</si>
  <si>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</si>
  <si>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</si>
  <si>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</si>
  <si>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</si>
  <si>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</si>
  <si>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</si>
  <si>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</si>
  <si>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</si>
  <si>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</si>
  <si>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</si>
  <si>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</si>
  <si>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</si>
  <si>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</si>
  <si>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</si>
  <si>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</si>
  <si>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</si>
  <si>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</si>
  <si>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</si>
  <si>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</si>
  <si>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</si>
  <si>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</si>
  <si>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</si>
  <si>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</si>
  <si>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</si>
  <si>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</si>
  <si>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</si>
  <si>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</si>
  <si>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</si>
  <si>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</si>
  <si>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</si>
  <si>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</si>
  <si>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</si>
  <si>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</si>
  <si>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</si>
  <si>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</si>
  <si>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</si>
  <si>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</si>
  <si>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</si>
  <si>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</si>
  <si>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</si>
  <si>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</si>
  <si>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</si>
  <si>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</si>
  <si>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</si>
  <si>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</si>
  <si>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</si>
  <si>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</si>
  <si>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</si>
  <si>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</si>
  <si>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</si>
  <si>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</si>
  <si>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</si>
  <si>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</si>
  <si>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</si>
  <si>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</si>
  <si>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</si>
  <si>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</si>
  <si>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</si>
  <si>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</si>
  <si>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</si>
  <si>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</si>
  <si>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</si>
  <si>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</si>
  <si>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</si>
  <si>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</si>
  <si>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</si>
  <si>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</si>
  <si>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</si>
  <si>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</si>
  <si>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</si>
  <si>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</si>
  <si>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</si>
  <si>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</si>
  <si>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</si>
  <si>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</si>
  <si>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</si>
  <si>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</si>
  <si>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</si>
  <si>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</si>
  <si>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</si>
  <si>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</si>
  <si>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</si>
  <si>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</si>
  <si>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</si>
  <si>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</si>
  <si>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</si>
  <si>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</si>
  <si>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</si>
  <si>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</si>
  <si>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</si>
  <si>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</si>
  <si>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</si>
  <si>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</si>
  <si>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</si>
  <si>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</si>
  <si>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</si>
  <si>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</si>
  <si>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</si>
  <si>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</si>
  <si>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</si>
  <si>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</si>
  <si>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</si>
  <si>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</si>
  <si>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</si>
  <si>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</si>
  <si>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</si>
  <si>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</si>
  <si>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</si>
  <si>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</si>
  <si>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</si>
  <si>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</si>
  <si>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</si>
  <si>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</si>
  <si>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</si>
  <si>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</si>
  <si>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</si>
  <si>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</si>
  <si>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</si>
  <si>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</si>
  <si>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</si>
  <si>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</si>
  <si>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</si>
  <si>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</si>
  <si>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</si>
  <si>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</si>
  <si>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</si>
  <si>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</si>
  <si>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</si>
  <si>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</si>
  <si>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</si>
  <si>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</si>
  <si>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</si>
  <si>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</si>
  <si>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</si>
  <si>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</si>
  <si>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</si>
  <si>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</si>
  <si>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</si>
  <si>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</si>
  <si>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</si>
  <si>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</si>
  <si>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</si>
  <si>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</si>
  <si>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</si>
  <si>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</si>
  <si>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</si>
  <si>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</si>
  <si>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</si>
  <si>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</si>
  <si>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</si>
  <si>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</si>
  <si>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</si>
  <si>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</si>
  <si>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</si>
  <si>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</si>
  <si>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</si>
  <si>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</si>
  <si>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</si>
  <si>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</si>
  <si>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</si>
  <si>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</si>
  <si>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</si>
  <si>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</si>
  <si>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</si>
  <si>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</si>
  <si>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</si>
  <si>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</si>
  <si>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</si>
  <si>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</si>
  <si>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</si>
  <si>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</si>
  <si>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</si>
  <si>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</si>
  <si>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</si>
  <si>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</si>
  <si>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</si>
  <si>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</si>
  <si>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</si>
  <si>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</si>
  <si>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</si>
  <si>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</si>
  <si>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</si>
  <si>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</si>
  <si>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</si>
  <si>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</si>
  <si>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</si>
  <si>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</si>
  <si>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</si>
  <si>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</si>
  <si>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</si>
  <si>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</si>
  <si>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</si>
  <si>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</si>
  <si>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</si>
  <si>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</si>
  <si>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</si>
  <si>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</si>
  <si>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</si>
  <si>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</si>
  <si>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</si>
  <si>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</si>
  <si>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</si>
  <si>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</si>
  <si>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</si>
  <si>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</si>
  <si>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</si>
  <si>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</si>
  <si>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</si>
  <si>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</si>
  <si>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</si>
  <si>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</si>
  <si>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</si>
  <si>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</si>
  <si>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</si>
  <si>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</si>
  <si>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</si>
  <si>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</si>
  <si>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</si>
  <si>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</si>
  <si>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</si>
  <si>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</si>
  <si>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</si>
  <si>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</si>
  <si>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</si>
  <si>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</si>
  <si>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</si>
  <si>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</si>
  <si>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</si>
  <si>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</si>
  <si>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</si>
  <si>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</si>
  <si>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</si>
  <si>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</si>
  <si>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</si>
  <si>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</si>
  <si>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</si>
  <si>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</si>
  <si>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</si>
  <si>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</si>
  <si>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</si>
  <si>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</si>
  <si>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</si>
  <si>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</si>
  <si>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</si>
  <si>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</si>
  <si>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</si>
  <si>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</si>
  <si>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</si>
  <si>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</si>
  <si>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</si>
  <si>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</si>
  <si>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</si>
  <si>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</si>
  <si>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</si>
  <si>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</si>
  <si>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</si>
  <si>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</si>
  <si>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</si>
  <si>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</si>
  <si>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</si>
  <si>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</si>
  <si>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</si>
  <si>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</si>
  <si>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</si>
  <si>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</si>
  <si>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</si>
  <si>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</si>
  <si>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</si>
  <si>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</si>
  <si>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</si>
  <si>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</si>
  <si>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</si>
  <si>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</si>
  <si>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</si>
  <si>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</si>
  <si>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</si>
  <si>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</si>
  <si>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</si>
  <si>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</si>
  <si>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</si>
  <si>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</si>
  <si>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</si>
  <si>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</si>
  <si>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</si>
  <si>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</si>
  <si>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</si>
  <si>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</si>
  <si>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</si>
  <si>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</si>
  <si>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</si>
  <si>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</si>
  <si>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</si>
  <si>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</si>
  <si>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</si>
  <si>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</si>
  <si>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</si>
  <si>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</si>
  <si>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</si>
  <si>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</si>
  <si>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</si>
  <si>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</si>
  <si>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</si>
  <si>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</si>
  <si>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</si>
  <si>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</si>
  <si>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</si>
  <si>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</si>
  <si>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</si>
  <si>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</si>
  <si>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</si>
  <si>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</si>
  <si>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</si>
  <si>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</si>
  <si>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</si>
  <si>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</si>
  <si>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</si>
  <si>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</si>
  <si>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</si>
  <si>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</si>
  <si>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</si>
  <si>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</si>
  <si>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</si>
  <si>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</si>
  <si>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</si>
  <si>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</si>
  <si>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</si>
  <si>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</si>
  <si>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</si>
  <si>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</si>
  <si>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</si>
  <si>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</si>
  <si>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</si>
  <si>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</si>
  <si>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</si>
  <si>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</si>
  <si>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</si>
  <si>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</si>
  <si>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</si>
  <si>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</si>
  <si>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</si>
  <si>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</si>
  <si>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</si>
  <si>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</si>
  <si>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</si>
  <si>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</si>
  <si>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</si>
  <si>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</si>
  <si>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</si>
  <si>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</si>
  <si>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</si>
  <si>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</si>
  <si>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</si>
  <si>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</si>
  <si>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</si>
  <si>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</si>
  <si>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</si>
  <si>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</si>
  <si>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</si>
  <si>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</si>
  <si>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</si>
  <si>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</si>
  <si>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</si>
  <si>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</si>
  <si>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</si>
  <si>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</si>
  <si>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</si>
  <si>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</si>
  <si>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</si>
  <si>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</si>
  <si>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</si>
  <si>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</si>
  <si>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</si>
  <si>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</si>
  <si>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</si>
  <si>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</si>
  <si>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</si>
  <si>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</si>
  <si>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</si>
  <si>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</si>
  <si>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</si>
  <si>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</si>
  <si>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</si>
  <si>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</si>
  <si>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</si>
  <si>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</si>
  <si>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</si>
  <si>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</si>
  <si>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</si>
  <si>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</si>
  <si>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</si>
  <si>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</si>
  <si>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</si>
  <si>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</si>
  <si>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</si>
  <si>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</si>
  <si>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</si>
  <si>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</si>
  <si>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</si>
  <si>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</si>
  <si>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</si>
  <si>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</si>
  <si>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</si>
  <si>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</si>
  <si>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</si>
  <si>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</si>
  <si>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</si>
  <si>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</si>
  <si>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</si>
  <si>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</si>
  <si>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</si>
  <si>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</si>
  <si>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</si>
  <si>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</si>
  <si>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</si>
  <si>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</si>
  <si>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</si>
  <si>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</si>
  <si>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</si>
  <si>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</si>
  <si>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</si>
  <si>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</si>
  <si>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</si>
  <si>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</si>
  <si>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</si>
  <si>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</si>
  <si>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</si>
  <si>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</si>
  <si>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</si>
  <si>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</si>
  <si>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</si>
  <si>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</si>
  <si>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</si>
  <si>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</si>
  <si>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</si>
  <si>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</si>
  <si>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</si>
  <si>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</si>
  <si>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</si>
  <si>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</si>
  <si>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</si>
  <si>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</si>
  <si>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</si>
  <si>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</si>
  <si>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</si>
  <si>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</si>
  <si>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</si>
  <si>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</si>
  <si>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</si>
  <si>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</si>
  <si>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</si>
  <si>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</si>
  <si>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</si>
  <si>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</si>
  <si>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</si>
  <si>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</si>
  <si>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</si>
  <si>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</si>
  <si>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</si>
  <si>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</si>
  <si>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</si>
  <si>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</si>
  <si>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</si>
  <si>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</si>
  <si>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</si>
  <si>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</si>
  <si>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</si>
  <si>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</si>
  <si>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</si>
  <si>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</si>
  <si>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</si>
  <si>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</si>
  <si>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</si>
  <si>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</si>
  <si>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</si>
  <si>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</si>
  <si>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</si>
  <si>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</si>
  <si>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</si>
  <si>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</si>
  <si>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</si>
  <si>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</si>
  <si>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</si>
  <si>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</si>
  <si>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</si>
  <si>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</si>
  <si>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</si>
  <si>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</si>
  <si>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</si>
  <si>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</si>
  <si>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</si>
  <si>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</si>
  <si>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</si>
  <si>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</si>
  <si>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</si>
  <si>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</si>
  <si>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</si>
  <si>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</si>
  <si>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</si>
  <si>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</si>
  <si>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</si>
  <si>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</si>
  <si>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</si>
  <si>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</si>
  <si>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</si>
  <si>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</si>
  <si>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</si>
  <si>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</si>
  <si>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</si>
  <si>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</si>
  <si>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</si>
  <si>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</si>
  <si>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</si>
  <si>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</si>
  <si>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</si>
  <si>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</si>
  <si>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</si>
  <si>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</si>
  <si>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</si>
  <si>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</si>
  <si>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</si>
  <si>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</si>
  <si>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</si>
  <si>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</si>
  <si>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</si>
  <si>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</si>
  <si>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</si>
  <si>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</si>
  <si>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</si>
  <si>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</si>
  <si>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</si>
  <si>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</si>
  <si>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</si>
  <si>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</si>
  <si>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</si>
  <si>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</si>
  <si>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</si>
  <si>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</si>
  <si>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</si>
  <si>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</si>
  <si>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</si>
  <si>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</si>
  <si>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</si>
  <si>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</si>
  <si>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</si>
  <si>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</si>
  <si>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</si>
  <si>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</si>
  <si>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</si>
  <si>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</si>
  <si>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</si>
  <si>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</si>
  <si>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</si>
  <si>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</si>
  <si>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</si>
  <si>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</si>
  <si>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</si>
  <si>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</si>
  <si>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</si>
  <si>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</si>
  <si>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</si>
  <si>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</si>
  <si>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</si>
  <si>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</si>
  <si>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</si>
  <si>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</si>
  <si>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</si>
  <si>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</si>
  <si>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</si>
  <si>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</si>
  <si>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</si>
  <si>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</si>
  <si>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</si>
  <si>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</si>
  <si>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</si>
  <si>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</si>
  <si>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</si>
  <si>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</si>
  <si>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</si>
  <si>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</si>
  <si>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</si>
  <si>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</si>
  <si>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</si>
  <si>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</si>
  <si>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</si>
  <si>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</si>
  <si>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</si>
  <si>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</si>
  <si>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</si>
  <si>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</si>
  <si>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</si>
  <si>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</si>
  <si>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</si>
  <si>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</si>
  <si>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</si>
  <si>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</si>
  <si>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</si>
  <si>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</si>
  <si>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</si>
  <si>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</si>
  <si>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</si>
  <si>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</si>
  <si>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</si>
  <si>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</si>
  <si>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</si>
  <si>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</si>
  <si>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</si>
  <si>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</si>
  <si>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</si>
  <si>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</si>
  <si>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</si>
  <si>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</si>
  <si>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</si>
  <si>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</si>
  <si>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</si>
  <si>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</si>
  <si>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</si>
  <si>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</si>
  <si>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</si>
  <si>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</si>
  <si>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</si>
  <si>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</si>
  <si>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</si>
  <si>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</si>
  <si>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</si>
  <si>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</si>
  <si>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</si>
  <si>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</si>
  <si>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</si>
  <si>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</si>
  <si>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</si>
  <si>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</si>
  <si>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</si>
  <si>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</si>
  <si>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</si>
  <si>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</si>
  <si>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</si>
  <si>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</si>
  <si>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</si>
  <si>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</si>
  <si>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</si>
  <si>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</si>
  <si>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</si>
  <si>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</si>
  <si>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</si>
  <si>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</si>
  <si>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</si>
  <si>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</si>
  <si>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</si>
  <si>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</si>
  <si>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</si>
  <si>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</si>
  <si>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</si>
  <si>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</si>
  <si>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</si>
  <si>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</si>
  <si>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</si>
  <si>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</si>
  <si>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</si>
  <si>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</si>
  <si>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</si>
  <si>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</si>
  <si>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</si>
  <si>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</si>
  <si>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</si>
  <si>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</si>
  <si>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</si>
  <si>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</si>
  <si>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</si>
  <si>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</si>
  <si>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</si>
  <si>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</si>
  <si>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</si>
  <si>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</si>
  <si>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</si>
  <si>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</si>
  <si>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</si>
  <si>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</si>
  <si>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</si>
  <si>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</si>
  <si>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</si>
  <si>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</si>
  <si>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</si>
  <si>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</si>
  <si>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</si>
  <si>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</si>
  <si>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</si>
  <si>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</si>
  <si>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</si>
  <si>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</si>
  <si>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</si>
  <si>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</si>
  <si>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</si>
  <si>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</si>
  <si>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</si>
  <si>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</si>
  <si>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</si>
  <si>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</si>
  <si>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</si>
  <si>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</si>
  <si>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</si>
  <si>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</si>
  <si>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</si>
  <si>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</si>
  <si>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</si>
  <si>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</si>
  <si>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</si>
  <si>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</si>
  <si>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</si>
  <si>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</si>
  <si>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</si>
  <si>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</si>
  <si>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</si>
  <si>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</si>
  <si>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</si>
  <si>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</si>
  <si>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</si>
  <si>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</si>
  <si>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</si>
  <si>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</si>
  <si>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</si>
  <si>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</si>
  <si>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</si>
  <si>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</si>
  <si>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</si>
  <si>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</si>
  <si>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</si>
  <si>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</si>
  <si>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</si>
  <si>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</si>
  <si>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</si>
  <si>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</si>
  <si>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</si>
  <si>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</si>
  <si>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</si>
  <si>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</si>
  <si>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</si>
  <si>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</si>
  <si>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</si>
  <si>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</si>
  <si>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</si>
  <si>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</si>
  <si>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</si>
  <si>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</si>
  <si>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</si>
  <si>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</si>
  <si>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</si>
  <si>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</si>
  <si>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</si>
  <si>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</si>
  <si>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</si>
  <si>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</si>
  <si>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</si>
  <si>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</si>
  <si>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</si>
  <si>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</si>
  <si>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</si>
  <si>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</si>
  <si>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</si>
  <si>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</si>
  <si>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</si>
  <si>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</si>
  <si>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</si>
  <si>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</si>
  <si>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</si>
  <si>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</si>
  <si>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</si>
  <si>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</si>
  <si>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</si>
  <si>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</si>
  <si>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</si>
  <si>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</si>
  <si>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</si>
  <si>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</si>
  <si>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</si>
  <si>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</si>
  <si>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</si>
  <si>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</si>
  <si>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</si>
  <si>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</si>
  <si>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</si>
  <si>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</si>
  <si>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</si>
  <si>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</si>
  <si>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</si>
  <si>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</si>
  <si>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</si>
  <si>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</si>
  <si>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</si>
  <si>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</si>
  <si>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</si>
  <si>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</si>
  <si>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</si>
  <si>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</si>
  <si>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</si>
  <si>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</si>
  <si>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</si>
  <si>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</si>
  <si>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</si>
  <si>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</si>
  <si>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</si>
  <si>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</si>
  <si>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</si>
  <si>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</si>
  <si>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</si>
  <si>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</si>
  <si>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</si>
  <si>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</si>
  <si>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</si>
  <si>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</si>
  <si>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</si>
  <si>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</si>
  <si>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</si>
  <si>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</si>
  <si>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</si>
  <si>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</si>
  <si>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</si>
  <si>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</si>
  <si>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</si>
  <si>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</si>
  <si>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</si>
  <si>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</si>
  <si>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</si>
  <si>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</si>
  <si>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</si>
  <si>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</si>
  <si>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</si>
  <si>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</si>
  <si>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</si>
  <si>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</si>
  <si>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</si>
  <si>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</si>
  <si>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</si>
  <si>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</si>
  <si>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</si>
  <si>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</si>
  <si>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</si>
  <si>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</si>
  <si>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</si>
  <si>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</si>
  <si>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</si>
  <si>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</si>
  <si>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</si>
  <si>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</si>
  <si>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</si>
  <si>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</si>
  <si>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</si>
  <si>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</si>
  <si>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</si>
  <si>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</si>
  <si>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</si>
  <si>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</si>
  <si>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</si>
  <si>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</si>
  <si>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</si>
  <si>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</si>
  <si>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</si>
  <si>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</si>
  <si>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</si>
  <si>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</si>
  <si>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</si>
  <si>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</si>
  <si>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</si>
  <si>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</si>
  <si>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</si>
  <si>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</si>
  <si>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</si>
  <si>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</si>
  <si>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</si>
  <si>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</si>
  <si>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</si>
  <si>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</si>
  <si>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</si>
  <si>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</si>
  <si>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</si>
  <si>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</si>
  <si>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</si>
  <si>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</si>
  <si>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</si>
  <si>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</si>
  <si>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</si>
  <si>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</si>
  <si>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</si>
  <si>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</si>
  <si>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</si>
  <si>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</si>
  <si>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</si>
  <si>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</si>
  <si>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</si>
  <si>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</si>
  <si>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</si>
  <si>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</si>
  <si>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</si>
  <si>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</si>
  <si>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</si>
  <si>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</si>
  <si>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</si>
  <si>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</si>
  <si>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</si>
  <si>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</si>
  <si>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</si>
  <si>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</si>
  <si>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</si>
  <si>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</si>
  <si>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</si>
  <si>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</si>
  <si>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</si>
  <si>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</si>
  <si>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</si>
  <si>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</si>
  <si>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</si>
  <si>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</si>
  <si>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</si>
  <si>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</si>
  <si>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</si>
  <si>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</si>
  <si>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</si>
  <si>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</si>
  <si>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</si>
  <si>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</si>
  <si>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</si>
  <si>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</si>
  <si>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</si>
  <si>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</si>
  <si>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</si>
  <si>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</si>
  <si>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</si>
  <si>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</si>
  <si>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</si>
  <si>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</si>
  <si>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</si>
  <si>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</si>
  <si>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</si>
  <si>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</si>
  <si>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</si>
  <si>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</si>
  <si>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</si>
  <si>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</si>
  <si>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</si>
  <si>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</si>
  <si>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</si>
  <si>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</si>
  <si>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</si>
  <si>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</si>
  <si>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</si>
  <si>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</si>
  <si>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</si>
  <si>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</si>
  <si>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</si>
  <si>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</si>
  <si>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</si>
  <si>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</si>
  <si>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</si>
  <si>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</si>
  <si>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</si>
  <si>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</si>
  <si>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</si>
  <si>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</si>
  <si>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</si>
  <si>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</si>
  <si>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</si>
  <si>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</si>
  <si>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</si>
  <si>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</si>
  <si>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</si>
  <si>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</si>
  <si>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</si>
  <si>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</si>
  <si>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</si>
  <si>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</si>
  <si>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</si>
  <si>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</si>
  <si>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</si>
  <si>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</si>
  <si>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</si>
  <si>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</si>
  <si>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</si>
  <si>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</si>
  <si>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</si>
  <si>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</si>
  <si>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</si>
  <si>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</si>
  <si>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</si>
  <si>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</si>
  <si>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</si>
  <si>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</si>
  <si>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</si>
  <si>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</si>
  <si>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</si>
  <si>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</si>
  <si>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</si>
  <si>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</si>
  <si>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</si>
  <si>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</si>
  <si>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</si>
  <si>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</si>
  <si>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</si>
  <si>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</si>
  <si>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</si>
  <si>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</si>
  <si>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</si>
  <si>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</si>
  <si>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</si>
  <si>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</si>
  <si>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</si>
  <si>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</si>
  <si>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</si>
  <si>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</si>
  <si>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</si>
  <si>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</si>
  <si>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</si>
  <si>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</si>
  <si>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</si>
  <si>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</si>
  <si>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</si>
  <si>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</si>
  <si>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</si>
  <si>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</si>
  <si>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</si>
  <si>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</si>
  <si>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</si>
  <si>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</si>
  <si>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</si>
  <si>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</si>
  <si>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</si>
  <si>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</si>
  <si>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</si>
  <si>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</si>
  <si>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</si>
  <si>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</si>
  <si>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</si>
  <si>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</si>
  <si>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</si>
  <si>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</si>
  <si>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</si>
  <si>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</si>
  <si>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</si>
  <si>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</si>
  <si>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</si>
  <si>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</si>
  <si>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</si>
  <si>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</si>
  <si>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</si>
  <si>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</si>
  <si>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</si>
  <si>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</si>
  <si>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</si>
  <si>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</si>
  <si>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</si>
  <si>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</si>
  <si>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</si>
  <si>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</si>
  <si>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</si>
  <si>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</si>
  <si>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</si>
  <si>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</si>
  <si>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</si>
  <si>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</si>
  <si>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</si>
  <si>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</si>
  <si>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</si>
  <si>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</si>
  <si>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</si>
  <si>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</si>
  <si>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</si>
  <si>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</si>
  <si>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</si>
  <si>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</si>
  <si>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</si>
  <si>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</si>
  <si>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</si>
  <si>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</si>
  <si>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</si>
  <si>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</si>
  <si>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</si>
  <si>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</si>
  <si>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</si>
  <si>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</si>
  <si>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</si>
  <si>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</si>
  <si>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</si>
  <si>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</si>
  <si>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</si>
  <si>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</si>
  <si>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</si>
  <si>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</si>
  <si>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</si>
  <si>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</si>
  <si>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</si>
  <si>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</si>
  <si>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</si>
  <si>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</si>
  <si>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</si>
  <si>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</si>
  <si>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</si>
  <si>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</si>
  <si>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</si>
  <si>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</si>
  <si>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</si>
  <si>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</si>
  <si>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</si>
  <si>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</si>
  <si>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</si>
  <si>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</si>
  <si>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</si>
  <si>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</si>
  <si>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</si>
  <si>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</si>
  <si>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</si>
  <si>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</si>
  <si>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</si>
  <si>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</si>
  <si>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</si>
  <si>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</si>
  <si>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</si>
  <si>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</si>
  <si>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</si>
  <si>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</si>
  <si>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</si>
  <si>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</si>
  <si>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</si>
  <si>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</si>
  <si>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</si>
  <si>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</si>
  <si>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</si>
  <si>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</si>
  <si>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</si>
  <si>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</si>
  <si>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</si>
  <si>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</si>
  <si>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</si>
  <si>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</si>
  <si>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</si>
  <si>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</si>
  <si>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</si>
  <si>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</si>
  <si>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</si>
  <si>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</si>
  <si>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</si>
  <si>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</si>
  <si>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</si>
  <si>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</si>
  <si>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</si>
  <si>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</si>
  <si>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</si>
  <si>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</si>
  <si>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</si>
  <si>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</si>
  <si>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</si>
  <si>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</si>
  <si>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</si>
  <si>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</si>
  <si>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</si>
  <si>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</si>
  <si>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</si>
  <si>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</si>
  <si>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</si>
  <si>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</si>
  <si>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</si>
  <si>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</si>
  <si>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</si>
  <si>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</si>
  <si>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</si>
  <si>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</si>
  <si>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</si>
  <si>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</si>
  <si>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</si>
  <si>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</si>
  <si>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</si>
  <si>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</si>
  <si>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</si>
  <si>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</si>
  <si>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</si>
  <si>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</si>
  <si>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</si>
  <si>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</si>
  <si>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</si>
  <si>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</si>
  <si>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</si>
  <si>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</si>
  <si>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</si>
  <si>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</si>
  <si>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</si>
  <si>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</si>
  <si>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</si>
  <si>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</si>
  <si>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</si>
  <si>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</si>
  <si>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</si>
  <si>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</si>
  <si>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</si>
  <si>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</si>
  <si>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</si>
  <si>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</si>
  <si>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</si>
  <si>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</si>
  <si>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</si>
  <si>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</si>
  <si>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</si>
  <si>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</si>
  <si>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</si>
  <si>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</si>
  <si>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</si>
  <si>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</si>
  <si>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</si>
  <si>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</si>
  <si>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</si>
  <si>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</si>
  <si>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</si>
  <si>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</si>
  <si>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</si>
  <si>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</si>
  <si>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</si>
  <si>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</si>
  <si>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</si>
  <si>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</si>
  <si>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</si>
  <si>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</si>
  <si>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</si>
  <si>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</si>
  <si>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</si>
  <si>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</si>
  <si>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</si>
  <si>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</si>
  <si>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</si>
  <si>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</si>
  <si>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</si>
  <si>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</si>
  <si>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</si>
  <si>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</si>
  <si>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</si>
  <si>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</si>
  <si>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</si>
  <si>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</si>
  <si>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</si>
  <si>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</si>
  <si>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</si>
  <si>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</si>
  <si>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</si>
  <si>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</si>
  <si>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</si>
  <si>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</si>
  <si>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</si>
  <si>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</si>
  <si>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</si>
  <si>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</si>
  <si>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</si>
  <si>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</si>
  <si>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</si>
  <si>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</si>
  <si>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</si>
  <si>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</si>
  <si>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</si>
  <si>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</si>
  <si>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</si>
  <si>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</si>
  <si>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</si>
  <si>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</si>
  <si>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</si>
  <si>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</si>
  <si>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</si>
  <si>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</si>
  <si>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</si>
  <si>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</si>
  <si>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</si>
  <si>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</si>
  <si>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</si>
  <si>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</si>
  <si>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</si>
  <si>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</si>
  <si>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</si>
  <si>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</si>
  <si>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</si>
  <si>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</si>
  <si>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</si>
  <si>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</si>
  <si>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</si>
  <si>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</si>
  <si>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</si>
  <si>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</si>
  <si>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</si>
  <si>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</si>
  <si>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</si>
  <si>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</si>
  <si>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</si>
  <si>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</si>
  <si>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</si>
  <si>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</si>
  <si>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</si>
  <si>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</si>
  <si>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</si>
  <si>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</si>
  <si>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</si>
  <si>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</si>
  <si>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</si>
  <si>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</si>
  <si>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</si>
  <si>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</si>
  <si>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</si>
  <si>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</si>
  <si>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</si>
  <si>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</si>
  <si>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</si>
  <si>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</si>
  <si>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</si>
  <si>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</si>
  <si>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</si>
  <si>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</si>
  <si>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</si>
  <si>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</si>
  <si>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</si>
  <si>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</si>
  <si>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</si>
  <si>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</si>
  <si>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</si>
  <si>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</si>
  <si>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</si>
  <si>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</si>
  <si>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</si>
  <si>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</si>
  <si>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</si>
  <si>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</si>
  <si>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</si>
  <si>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</si>
  <si>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</si>
  <si>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</si>
  <si>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</si>
  <si>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</si>
  <si>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</si>
  <si>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</si>
  <si>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</si>
  <si>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</si>
  <si>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</si>
  <si>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</si>
  <si>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</si>
  <si>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</si>
  <si>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</si>
  <si>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</si>
  <si>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</si>
  <si>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</si>
  <si>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</si>
  <si>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</si>
  <si>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</si>
  <si>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</si>
  <si>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</si>
  <si>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</si>
  <si>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</si>
  <si>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</si>
  <si>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</si>
  <si>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</si>
  <si>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</si>
  <si>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</si>
  <si>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</si>
  <si>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</si>
  <si>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</si>
  <si>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</si>
  <si>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</si>
  <si>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</si>
  <si>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</si>
  <si>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</si>
  <si>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</si>
  <si>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</si>
  <si>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</si>
  <si>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</si>
  <si>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</si>
  <si>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</si>
  <si>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</si>
  <si>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</si>
  <si>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</si>
  <si>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</si>
  <si>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</si>
  <si>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</si>
  <si>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</si>
  <si>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</si>
  <si>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</si>
  <si>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</si>
  <si>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</si>
  <si>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</si>
  <si>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</si>
  <si>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</si>
  <si>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</si>
  <si>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</si>
  <si>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</si>
  <si>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</si>
  <si>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</si>
  <si>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</si>
  <si>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</si>
  <si>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</si>
  <si>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</si>
  <si>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</si>
  <si>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</si>
  <si>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</si>
  <si>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</si>
  <si>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</si>
  <si>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</si>
  <si>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</si>
  <si>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</si>
  <si>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</si>
  <si>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</si>
  <si>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</si>
  <si>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</si>
  <si>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</si>
  <si>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</si>
  <si>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</si>
  <si>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</si>
  <si>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</si>
  <si>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</si>
  <si>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</si>
  <si>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</si>
  <si>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</si>
  <si>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</si>
  <si>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</si>
  <si>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</si>
  <si>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</si>
  <si>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</si>
  <si>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</si>
  <si>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</si>
  <si>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</si>
  <si>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</si>
  <si>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</si>
  <si>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</si>
  <si>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</si>
  <si>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</si>
  <si>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</si>
  <si>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</si>
  <si>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</si>
  <si>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</si>
  <si>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</si>
  <si>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</si>
  <si>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</si>
  <si>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</si>
  <si>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</si>
  <si>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</si>
  <si>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</si>
  <si>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</si>
  <si>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</si>
  <si>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</si>
  <si>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</si>
  <si>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</si>
  <si>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</si>
  <si>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</si>
  <si>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</si>
  <si>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</si>
  <si>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</si>
  <si>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</si>
  <si>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</si>
  <si>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</si>
  <si>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</si>
  <si>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</si>
  <si>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</si>
  <si>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</si>
  <si>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</si>
  <si>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</si>
  <si>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</si>
  <si>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</si>
  <si>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</si>
  <si>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</si>
  <si>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</si>
  <si>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</si>
  <si>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</si>
  <si>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</si>
  <si>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</si>
  <si>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</si>
  <si>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</si>
  <si>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</si>
  <si>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</si>
  <si>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</si>
  <si>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</si>
  <si>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</si>
  <si>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</si>
  <si>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</si>
  <si>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</si>
  <si>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</si>
  <si>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</si>
  <si>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</si>
  <si>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</si>
  <si>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</si>
  <si>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</si>
  <si>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</si>
  <si>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</si>
  <si>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</si>
  <si>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</si>
  <si>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</si>
  <si>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</si>
  <si>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</si>
  <si>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</si>
  <si>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</si>
  <si>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</si>
  <si>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</si>
  <si>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</si>
  <si>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</si>
  <si>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</si>
  <si>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</si>
  <si>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</si>
  <si>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</si>
  <si>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</si>
  <si>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</si>
  <si>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</si>
  <si>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</si>
  <si>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</si>
  <si>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</si>
  <si>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</si>
  <si>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</si>
  <si>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</si>
  <si>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</si>
  <si>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</si>
  <si>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</si>
  <si>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</si>
  <si>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</si>
  <si>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</si>
  <si>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</si>
  <si>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</si>
  <si>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</si>
  <si>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</si>
  <si>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</si>
  <si>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</si>
  <si>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</si>
  <si>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</si>
  <si>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</si>
  <si>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</si>
  <si>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</si>
  <si>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</si>
  <si>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</si>
  <si>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</si>
  <si>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</si>
  <si>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</si>
  <si>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</si>
  <si>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</si>
  <si>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</si>
  <si>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</si>
  <si>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</si>
  <si>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</si>
  <si>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</si>
  <si>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</si>
  <si>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</si>
  <si>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</si>
  <si>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</si>
  <si>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</si>
  <si>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</si>
  <si>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</si>
  <si>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</si>
  <si>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</si>
  <si>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</si>
  <si>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</si>
  <si>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</si>
  <si>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</si>
  <si>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</si>
  <si>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</si>
  <si>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</si>
  <si>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</si>
  <si>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</si>
  <si>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</si>
  <si>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</si>
  <si>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</si>
  <si>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</si>
  <si>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</si>
  <si>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</si>
  <si>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</si>
  <si>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</si>
  <si>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</si>
  <si>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</si>
  <si>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</si>
  <si>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</si>
  <si>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</si>
  <si>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</si>
  <si>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</si>
  <si>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</si>
  <si>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</si>
  <si>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</si>
  <si>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</si>
  <si>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</si>
  <si>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</si>
  <si>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</si>
  <si>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</si>
  <si>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</si>
  <si>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</si>
  <si>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</si>
  <si>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</si>
  <si>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</si>
  <si>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</si>
  <si>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</si>
  <si>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</si>
  <si>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</si>
  <si>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</si>
  <si>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</si>
  <si>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</si>
  <si>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</si>
  <si>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</si>
  <si>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</si>
  <si>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</si>
  <si>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</si>
  <si>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</si>
  <si>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</si>
  <si>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</si>
  <si>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</si>
  <si>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</si>
  <si>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</si>
  <si>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</si>
  <si>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</si>
  <si>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</si>
  <si>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</si>
  <si>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</si>
  <si>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</si>
  <si>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</si>
  <si>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</si>
  <si>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</si>
  <si>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</si>
  <si>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</si>
  <si>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</si>
  <si>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</si>
  <si>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</si>
  <si>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</si>
  <si>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</si>
  <si>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</si>
  <si>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</si>
  <si>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</si>
  <si>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</si>
  <si>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</si>
  <si>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</si>
  <si>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</si>
  <si>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</si>
  <si>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</si>
  <si>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</si>
  <si>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</si>
  <si>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</si>
  <si>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</si>
  <si>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</si>
  <si>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</si>
  <si>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</si>
  <si>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</si>
  <si>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</si>
  <si>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</si>
  <si>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</si>
  <si>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</si>
  <si>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</si>
  <si>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</si>
  <si>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</si>
  <si>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</si>
  <si>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</si>
  <si>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</si>
  <si>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</si>
  <si>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</si>
  <si>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</si>
  <si>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</si>
  <si>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</si>
  <si>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</si>
  <si>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</si>
  <si>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</si>
  <si>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</si>
  <si>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</si>
  <si>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</si>
  <si>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</si>
  <si>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</si>
  <si>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</si>
  <si>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</si>
  <si>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</si>
  <si>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</si>
  <si>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</si>
  <si>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</si>
  <si>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</si>
  <si>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</si>
  <si>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</si>
  <si>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</si>
  <si>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</si>
  <si>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</si>
  <si>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</si>
  <si>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</si>
  <si>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</si>
  <si>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</si>
  <si>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</si>
  <si>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</si>
  <si>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</si>
  <si>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</si>
  <si>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</si>
  <si>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</si>
  <si>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</si>
  <si>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</si>
  <si>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</si>
  <si>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</si>
  <si>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</si>
  <si>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</si>
  <si>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</si>
  <si>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</si>
  <si>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</si>
  <si>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</si>
  <si>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</si>
  <si>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</si>
  <si>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</si>
  <si>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</si>
  <si>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</si>
  <si>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</si>
  <si>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</si>
  <si>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</si>
  <si>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</si>
  <si>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</si>
  <si>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</si>
  <si>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</si>
  <si>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</si>
  <si>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</si>
  <si>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</si>
  <si>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</si>
  <si>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</si>
  <si>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</si>
  <si>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</si>
  <si>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</si>
  <si>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</si>
  <si>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</si>
  <si>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</si>
  <si>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</si>
  <si>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</si>
  <si>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</si>
  <si>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</si>
  <si>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</si>
  <si>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</si>
  <si>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</si>
  <si>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</si>
  <si>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</si>
  <si>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</si>
  <si>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</si>
  <si>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</si>
  <si>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</si>
  <si>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</si>
  <si>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</si>
  <si>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</si>
  <si>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</si>
  <si>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</si>
  <si>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</si>
  <si>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</si>
  <si>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</si>
  <si>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</si>
  <si>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</si>
  <si>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</si>
  <si>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</si>
  <si>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</si>
  <si>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</si>
  <si>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</si>
  <si>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</si>
  <si>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</si>
  <si>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</si>
  <si>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</si>
  <si>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</si>
  <si>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</si>
  <si>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</si>
  <si>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</si>
  <si>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</si>
  <si>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</si>
  <si>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</si>
  <si>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</si>
  <si>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</si>
  <si>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</si>
  <si>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</si>
  <si>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</si>
  <si>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</si>
  <si>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</si>
  <si>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</si>
  <si>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</si>
  <si>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</si>
  <si>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</si>
  <si>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</si>
  <si>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</si>
  <si>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</si>
  <si>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</si>
  <si>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</si>
  <si>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</si>
  <si>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</si>
  <si>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</si>
  <si>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</si>
  <si>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</si>
  <si>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</si>
  <si>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</si>
  <si>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</si>
  <si>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</si>
  <si>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</si>
  <si>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</si>
  <si>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</si>
  <si>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</si>
  <si>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</si>
  <si>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</si>
  <si>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</si>
  <si>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</si>
  <si>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</si>
  <si>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</si>
  <si>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</si>
  <si>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</si>
  <si>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</si>
  <si>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</si>
  <si>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</si>
  <si>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</si>
  <si>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</si>
  <si>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</si>
  <si>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</si>
  <si>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</si>
  <si>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</si>
  <si>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</si>
  <si>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</si>
  <si>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</si>
  <si>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</si>
  <si>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</si>
  <si>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</si>
  <si>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</si>
  <si>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</si>
  <si>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</si>
  <si>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</si>
  <si>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</si>
  <si>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</si>
  <si>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</si>
  <si>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</si>
  <si>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</si>
  <si>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</si>
  <si>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</si>
  <si>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</si>
  <si>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</si>
  <si>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</si>
  <si>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</si>
  <si>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</si>
  <si>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</si>
  <si>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</si>
  <si>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</si>
  <si>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</si>
  <si>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</si>
  <si>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</si>
  <si>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</si>
  <si>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</si>
  <si>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</si>
  <si>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</si>
  <si>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</si>
  <si>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</si>
  <si>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</si>
  <si>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</si>
  <si>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</si>
  <si>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</si>
  <si>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</si>
  <si>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</si>
  <si>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</si>
  <si>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</si>
  <si>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</si>
  <si>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</si>
  <si>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</si>
  <si>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</si>
  <si>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</si>
  <si>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</si>
  <si>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</si>
  <si>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</si>
  <si>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</si>
  <si>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</si>
  <si>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</si>
  <si>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</si>
  <si>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</si>
  <si>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</si>
  <si>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</si>
  <si>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</si>
  <si>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</si>
  <si>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</si>
  <si>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</si>
  <si>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</si>
  <si>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</si>
  <si>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</si>
  <si>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</si>
  <si>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</si>
  <si>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</si>
  <si>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</si>
  <si>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</si>
  <si>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</si>
  <si>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</si>
  <si>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</si>
  <si>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</si>
  <si>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</si>
  <si>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</si>
  <si>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</si>
  <si>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</si>
  <si>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</si>
  <si>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</si>
  <si>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</si>
  <si>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</si>
  <si>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</si>
  <si>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</si>
  <si>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</si>
  <si>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</si>
  <si>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</si>
  <si>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</si>
  <si>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</si>
  <si>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</si>
  <si>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</si>
  <si>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</si>
  <si>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</si>
  <si>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</si>
  <si>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</si>
  <si>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</si>
  <si>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</si>
  <si>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</si>
  <si>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</si>
  <si>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</si>
  <si>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</si>
  <si>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</si>
  <si>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</si>
  <si>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</si>
  <si>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</si>
  <si>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</si>
  <si>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</si>
  <si>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</si>
  <si>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</si>
  <si>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</si>
  <si>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</si>
  <si>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</si>
  <si>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</si>
  <si>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</si>
  <si>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</si>
  <si>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</si>
  <si>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</si>
  <si>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</si>
  <si>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</si>
  <si>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</si>
  <si>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</si>
  <si>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</si>
  <si>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</si>
  <si>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</si>
  <si>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</si>
  <si>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</si>
  <si>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</si>
  <si>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</si>
  <si>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</si>
  <si>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</si>
  <si>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</si>
  <si>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</si>
  <si>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</si>
  <si>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</si>
  <si>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</si>
  <si>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</si>
  <si>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</si>
  <si>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</si>
  <si>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</si>
  <si>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</si>
  <si>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</si>
  <si>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</si>
  <si>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</si>
  <si>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</si>
  <si>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</si>
  <si>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</si>
  <si>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</si>
  <si>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</si>
  <si>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</si>
  <si>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</si>
  <si>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</si>
  <si>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</si>
  <si>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</si>
  <si>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</si>
  <si>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</si>
  <si>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</si>
  <si>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</si>
  <si>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</si>
  <si>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</si>
  <si>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</si>
  <si>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</si>
  <si>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</si>
  <si>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</si>
  <si>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</si>
  <si>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</si>
  <si>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</si>
  <si>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</si>
  <si>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</si>
  <si>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</si>
  <si>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</si>
  <si>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</si>
  <si>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</si>
  <si>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</si>
  <si>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</si>
  <si>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</si>
  <si>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</si>
  <si>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</si>
  <si>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</si>
  <si>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</si>
  <si>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</si>
  <si>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</si>
  <si>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</si>
  <si>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</si>
  <si>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</si>
  <si>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</si>
  <si>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</si>
  <si>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</si>
  <si>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</si>
  <si>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</si>
  <si>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</si>
  <si>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</si>
  <si>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</si>
  <si>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</si>
  <si>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</si>
  <si>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</si>
  <si>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</si>
  <si>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</si>
  <si>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</si>
  <si>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</si>
  <si>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</si>
  <si>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</si>
  <si>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</si>
  <si>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</si>
  <si>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</si>
  <si>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</si>
  <si>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</si>
  <si>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</si>
  <si>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</si>
  <si>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</si>
  <si>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</si>
  <si>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</si>
  <si>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</si>
  <si>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</si>
  <si>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</si>
  <si>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</si>
  <si>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</si>
  <si>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</si>
  <si>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</si>
  <si>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</si>
  <si>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</si>
  <si>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</si>
  <si>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</si>
  <si>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</si>
  <si>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</si>
  <si>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</si>
  <si>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</si>
  <si>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</si>
  <si>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</si>
  <si>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</si>
  <si>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</si>
  <si>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</si>
  <si>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</si>
  <si>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</si>
  <si>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</si>
  <si>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</si>
  <si>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</si>
  <si>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</si>
  <si>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</si>
  <si>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</si>
  <si>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</si>
  <si>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</si>
  <si>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</si>
  <si>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</si>
  <si>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</si>
  <si>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</si>
  <si>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</si>
  <si>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</si>
  <si>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</si>
  <si>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</si>
  <si>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</si>
  <si>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</si>
  <si>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</si>
  <si>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</si>
  <si>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</si>
  <si>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</si>
  <si>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</si>
  <si>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</si>
  <si>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</si>
  <si>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</si>
  <si>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</si>
  <si>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</si>
  <si>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</si>
  <si>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</si>
  <si>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</si>
  <si>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</si>
  <si>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</si>
  <si>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</si>
  <si>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</si>
  <si>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</si>
  <si>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</si>
  <si>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</si>
  <si>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</si>
  <si>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</si>
  <si>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</si>
  <si>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</si>
  <si>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</si>
  <si>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</si>
  <si>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</si>
  <si>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</si>
  <si>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</si>
  <si>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</si>
  <si>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</si>
  <si>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</si>
  <si>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</si>
  <si>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</si>
  <si>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</si>
  <si>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</si>
  <si>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</si>
  <si>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</si>
  <si>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</si>
  <si>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</si>
  <si>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</si>
  <si>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</si>
  <si>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</si>
  <si>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</si>
  <si>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</si>
  <si>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</si>
  <si>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</si>
  <si>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</si>
  <si>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</si>
  <si>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</si>
  <si>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</si>
  <si>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</si>
  <si>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</si>
  <si>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</si>
  <si>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</si>
  <si>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</si>
  <si>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</si>
  <si>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</si>
  <si>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</si>
  <si>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</si>
  <si>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</si>
  <si>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</si>
  <si>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</si>
  <si>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</si>
  <si>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</si>
  <si>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</si>
  <si>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</si>
  <si>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</si>
  <si>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</si>
  <si>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</si>
  <si>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</si>
  <si>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</si>
  <si>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</si>
  <si>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</si>
  <si>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</si>
  <si>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</si>
  <si>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</si>
  <si>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</si>
  <si>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</si>
  <si>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</si>
  <si>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</si>
  <si>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</si>
  <si>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</si>
  <si>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</si>
  <si>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</si>
  <si>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</si>
  <si>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</si>
  <si>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</si>
  <si>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</si>
  <si>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</si>
  <si>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</si>
  <si>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</si>
  <si>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</si>
  <si>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</si>
  <si>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</si>
  <si>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</si>
  <si>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</si>
  <si>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</si>
  <si>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</si>
  <si>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</si>
  <si>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</si>
  <si>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</si>
  <si>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</si>
  <si>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</si>
  <si>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</si>
  <si>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</si>
  <si>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</si>
  <si>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</si>
  <si>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</si>
  <si>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</si>
  <si>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</si>
  <si>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</si>
  <si>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</si>
  <si>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</si>
  <si>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</si>
  <si>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</si>
  <si>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</si>
  <si>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</si>
  <si>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</si>
  <si>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</si>
  <si>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</si>
  <si>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</si>
  <si>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</si>
  <si>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</si>
  <si>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</si>
  <si>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</si>
  <si>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</si>
  <si>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</si>
  <si>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</si>
  <si>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</si>
  <si>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</si>
  <si>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</si>
  <si>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</si>
  <si>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</si>
  <si>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</si>
  <si>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</si>
  <si>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</si>
  <si>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</si>
  <si>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</si>
  <si>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</si>
  <si>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</si>
  <si>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</si>
  <si>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</si>
  <si>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</si>
  <si>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</si>
  <si>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</si>
  <si>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</si>
  <si>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</si>
  <si>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</si>
  <si>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</si>
  <si>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</si>
  <si>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</si>
  <si>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</si>
  <si>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</si>
  <si>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</si>
  <si>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</si>
  <si>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</si>
  <si>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</si>
  <si>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</si>
  <si>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</si>
  <si>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</si>
  <si>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</si>
  <si>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</si>
  <si>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</si>
  <si>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</si>
  <si>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</si>
  <si>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</si>
  <si>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</si>
  <si>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</si>
  <si>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</si>
  <si>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</si>
  <si>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</si>
  <si>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</si>
  <si>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</si>
  <si>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</si>
  <si>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</si>
  <si>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</si>
  <si>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</si>
  <si>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</si>
  <si>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</si>
  <si>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</si>
  <si>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</si>
  <si>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</si>
  <si>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</si>
  <si>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</si>
  <si>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</si>
  <si>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</si>
  <si>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</si>
  <si>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</si>
  <si>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</si>
  <si>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</si>
  <si>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</si>
  <si>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</si>
  <si>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</si>
  <si>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</si>
  <si>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</si>
  <si>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</si>
  <si>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</si>
  <si>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</si>
  <si>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</si>
  <si>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</si>
  <si>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</si>
  <si>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</si>
  <si>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</si>
  <si>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</si>
  <si>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</si>
  <si>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</si>
  <si>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</si>
  <si>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</si>
  <si>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</si>
  <si>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</si>
  <si>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</si>
  <si>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</si>
  <si>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</si>
  <si>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</si>
  <si>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</si>
  <si>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</si>
  <si>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</si>
  <si>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</si>
  <si>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</si>
  <si>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</si>
  <si>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</si>
  <si>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</si>
  <si>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</si>
  <si>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</si>
  <si>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</si>
  <si>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</si>
  <si>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</si>
  <si>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</si>
  <si>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</si>
  <si>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</si>
  <si>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</si>
  <si>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</si>
  <si>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</si>
  <si>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</si>
  <si>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</si>
  <si>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</si>
  <si>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</si>
  <si>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</si>
  <si>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</si>
  <si>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</si>
  <si>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</si>
  <si>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</si>
  <si>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</si>
  <si>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</si>
  <si>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</si>
  <si>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</si>
  <si>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</si>
  <si>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</si>
  <si>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</si>
  <si>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</si>
  <si>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</si>
  <si>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</si>
  <si>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</si>
  <si>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</si>
  <si>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</si>
  <si>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</si>
  <si>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</si>
  <si>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</si>
  <si>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</si>
  <si>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</si>
  <si>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</si>
  <si>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</si>
  <si>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</si>
  <si>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</si>
  <si>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</si>
  <si>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</si>
  <si>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</si>
  <si>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</si>
  <si>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</si>
  <si>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</si>
  <si>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</si>
  <si>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</si>
  <si>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</si>
  <si>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</si>
  <si>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</si>
  <si>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</si>
  <si>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</si>
  <si>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</si>
  <si>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</si>
  <si>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</si>
  <si>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</si>
  <si>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</si>
  <si>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</si>
  <si>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</si>
  <si>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</si>
  <si>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</si>
  <si>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</si>
  <si>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</si>
  <si>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</si>
  <si>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</si>
  <si>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</si>
  <si>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</si>
  <si>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</si>
  <si>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</si>
  <si>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</si>
  <si>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</si>
  <si>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</si>
  <si>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</si>
  <si>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</si>
  <si>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</si>
  <si>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</si>
  <si>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</si>
  <si>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</si>
  <si>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</si>
  <si>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</si>
  <si>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</si>
  <si>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</si>
  <si>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</si>
  <si>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</si>
  <si>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</si>
  <si>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</si>
  <si>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</si>
  <si>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</si>
  <si>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</si>
  <si>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</si>
  <si>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</si>
  <si>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</si>
  <si>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</si>
  <si>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</si>
  <si>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</si>
  <si>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</si>
  <si>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</si>
  <si>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</si>
  <si>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</si>
  <si>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</si>
  <si>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</si>
  <si>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</si>
  <si>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</si>
  <si>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</si>
  <si>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</si>
  <si>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</si>
  <si>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</si>
  <si>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</si>
  <si>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</si>
  <si>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</si>
  <si>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</si>
  <si>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</si>
  <si>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</si>
  <si>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</si>
  <si>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</si>
  <si>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</si>
  <si>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</si>
  <si>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</si>
  <si>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</si>
  <si>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</si>
  <si>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</si>
  <si>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</si>
  <si>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</si>
  <si>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</si>
  <si>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</si>
  <si>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</si>
  <si>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</si>
  <si>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</si>
  <si>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</si>
  <si>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</si>
  <si>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</si>
  <si>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</si>
  <si>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</si>
  <si>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</si>
  <si>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</si>
  <si>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</si>
  <si>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</si>
  <si>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</si>
  <si>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</si>
  <si>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</si>
  <si>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</si>
  <si>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</si>
  <si>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</si>
  <si>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</si>
  <si>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</si>
  <si>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</si>
  <si>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</si>
  <si>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</si>
  <si>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</si>
  <si>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</si>
  <si>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</si>
  <si>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</si>
  <si>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</si>
  <si>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</si>
  <si>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</si>
  <si>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</si>
  <si>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</si>
  <si>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</si>
  <si>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</si>
  <si>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</si>
  <si>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</si>
  <si>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</si>
  <si>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</si>
  <si>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</si>
  <si>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</si>
  <si>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</si>
  <si>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</si>
  <si>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</si>
  <si>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</si>
  <si>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</si>
  <si>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</si>
  <si>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</si>
  <si>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</si>
  <si>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</si>
  <si>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</si>
  <si>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</si>
  <si>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</si>
  <si>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</si>
  <si>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</si>
  <si>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</si>
  <si>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</si>
  <si>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</si>
  <si>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</si>
  <si>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</si>
  <si>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</si>
  <si>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</si>
  <si>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</si>
  <si>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</si>
  <si>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</si>
  <si>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</si>
  <si>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</si>
  <si>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</si>
  <si>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</si>
  <si>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</si>
  <si>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</si>
  <si>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</si>
  <si>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</si>
  <si>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</si>
  <si>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</si>
  <si>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</si>
  <si>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</si>
  <si>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</si>
  <si>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</si>
  <si>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</si>
  <si>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</si>
  <si>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</si>
  <si>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</si>
  <si>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</si>
  <si>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</si>
  <si>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</si>
  <si>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</si>
  <si>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</si>
  <si>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</si>
  <si>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</si>
  <si>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</si>
  <si>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</si>
  <si>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</si>
  <si>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</si>
  <si>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</si>
  <si>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</si>
  <si>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</si>
  <si>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</si>
  <si>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</si>
  <si>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</si>
  <si>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</si>
  <si>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</si>
  <si>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</si>
  <si>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</si>
  <si>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</si>
  <si>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</si>
  <si>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</si>
  <si>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</si>
  <si>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</si>
  <si>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</si>
  <si>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</si>
  <si>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</si>
  <si>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</si>
  <si>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</si>
  <si>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</si>
  <si>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</si>
  <si>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</si>
  <si>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</si>
  <si>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</si>
  <si>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</si>
  <si>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</si>
  <si>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</si>
  <si>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</si>
  <si>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</si>
  <si>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</si>
  <si>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</si>
  <si>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</si>
  <si>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</si>
  <si>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</si>
  <si>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</si>
  <si>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</si>
  <si>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</si>
  <si>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</si>
  <si>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</si>
  <si>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</si>
  <si>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</si>
  <si>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</si>
  <si>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</si>
  <si>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</si>
  <si>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</si>
  <si>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</si>
  <si>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</si>
  <si>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</si>
  <si>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</si>
  <si>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</si>
  <si>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</si>
  <si>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</si>
  <si>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</si>
  <si>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</si>
  <si>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</si>
  <si>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</si>
  <si>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</si>
  <si>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</si>
  <si>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</si>
  <si>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</si>
  <si>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</si>
  <si>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</si>
  <si>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</si>
  <si>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</si>
  <si>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</si>
  <si>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</si>
  <si>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</si>
  <si>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</si>
  <si>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</si>
  <si>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</si>
  <si>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</si>
  <si>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</si>
  <si>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</si>
  <si>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</si>
  <si>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</si>
  <si>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</si>
  <si>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</si>
  <si>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</si>
  <si>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</si>
  <si>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</si>
  <si>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</si>
  <si>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</si>
  <si>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</si>
  <si>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</si>
  <si>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</si>
  <si>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</si>
  <si>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</si>
  <si>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</si>
  <si>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</si>
  <si>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</si>
  <si>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</si>
  <si>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</si>
  <si>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</si>
  <si>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</si>
  <si>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</si>
  <si>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</si>
  <si>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</si>
  <si>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</si>
  <si>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</si>
  <si>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</si>
  <si>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</si>
  <si>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</si>
  <si>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</si>
  <si>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</si>
  <si>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</si>
  <si>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</si>
  <si>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</si>
  <si>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</si>
  <si>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</si>
  <si>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</si>
  <si>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</si>
  <si>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</si>
  <si>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</si>
  <si>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</si>
  <si>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</si>
  <si>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</si>
  <si>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</si>
  <si>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</si>
  <si>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</si>
  <si>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</si>
  <si>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</si>
  <si>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</si>
  <si>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</si>
  <si>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</si>
  <si>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</si>
  <si>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</si>
  <si>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</si>
  <si>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</si>
  <si>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</si>
  <si>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</si>
  <si>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</si>
  <si>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</si>
  <si>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</si>
  <si>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</si>
  <si>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</si>
  <si>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</si>
  <si>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</si>
  <si>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</si>
  <si>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</si>
  <si>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</si>
  <si>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</si>
  <si>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</si>
  <si>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</si>
  <si>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</si>
  <si>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</si>
  <si>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</si>
  <si>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</si>
  <si>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</si>
  <si>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</si>
  <si>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</si>
  <si>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</si>
  <si>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</si>
  <si>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</si>
  <si>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</si>
  <si>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</si>
  <si>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</si>
  <si>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</si>
  <si>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</si>
  <si>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</si>
  <si>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</si>
  <si>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</si>
  <si>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</si>
  <si>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</si>
  <si>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</si>
  <si>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</si>
  <si>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</si>
  <si>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</si>
  <si>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</si>
  <si>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</si>
  <si>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</si>
  <si>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</si>
  <si>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</si>
  <si>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</si>
  <si>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</si>
  <si>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</si>
  <si>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</si>
  <si>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</si>
  <si>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</si>
  <si>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</si>
  <si>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</si>
  <si>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</si>
  <si>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</si>
  <si>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</si>
  <si>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</si>
  <si>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</si>
  <si>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</si>
  <si>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</si>
  <si>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</si>
  <si>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</si>
  <si>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</si>
  <si>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</si>
  <si>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</si>
  <si>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</si>
  <si>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</si>
  <si>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</si>
  <si>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</si>
  <si>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</si>
  <si>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</si>
  <si>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</si>
  <si>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</si>
  <si>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</si>
  <si>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</si>
  <si>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</si>
  <si>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</si>
  <si>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</si>
  <si>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</si>
  <si>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</si>
  <si>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</si>
  <si>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</si>
  <si>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</si>
  <si>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</si>
  <si>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</si>
  <si>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</si>
  <si>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</si>
  <si>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</si>
  <si>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</si>
  <si>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</si>
  <si>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</si>
  <si>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</si>
  <si>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</si>
  <si>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</si>
  <si>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</si>
  <si>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</si>
  <si>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</si>
  <si>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</si>
  <si>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</si>
  <si>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</si>
  <si>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</si>
  <si>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</si>
  <si>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</si>
  <si>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</si>
  <si>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</si>
  <si>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</si>
  <si>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</si>
  <si>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</si>
  <si>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</si>
  <si>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</si>
  <si>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</si>
  <si>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</si>
  <si>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</si>
  <si>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</si>
  <si>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</si>
  <si>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</si>
  <si>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</si>
  <si>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</si>
  <si>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</si>
  <si>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</si>
  <si>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</si>
  <si>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</si>
  <si>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</si>
  <si>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</si>
  <si>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</si>
  <si>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</si>
  <si>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</si>
  <si>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</si>
  <si>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</si>
  <si>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</si>
  <si>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</si>
  <si>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</si>
  <si>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</si>
  <si>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</si>
  <si>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</si>
  <si>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</si>
  <si>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</si>
  <si>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</si>
  <si>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</si>
  <si>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</si>
  <si>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</si>
  <si>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</si>
  <si>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</si>
  <si>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</si>
  <si>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</si>
  <si>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</si>
  <si>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</si>
  <si>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</si>
  <si>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</si>
  <si>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</si>
  <si>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</si>
  <si>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</si>
  <si>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</si>
  <si>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</si>
  <si>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</si>
  <si>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</si>
  <si>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</si>
  <si>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</si>
  <si>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</si>
  <si>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</si>
  <si>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</si>
  <si>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</si>
  <si>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</si>
  <si>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</si>
  <si>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</si>
  <si>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</si>
  <si>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</si>
  <si>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</si>
  <si>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</si>
  <si>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</si>
  <si>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</si>
  <si>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</si>
  <si>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</si>
  <si>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</si>
  <si>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</si>
  <si>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</si>
  <si>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</si>
  <si>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</si>
  <si>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</si>
  <si>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</si>
  <si>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</si>
  <si>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</si>
  <si>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</si>
  <si>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</si>
  <si>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</si>
  <si>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</si>
  <si>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</si>
  <si>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</si>
  <si>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</si>
  <si>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</si>
  <si>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</si>
  <si>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</si>
  <si>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</si>
  <si>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</si>
  <si>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</si>
  <si>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</si>
  <si>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</si>
  <si>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</si>
  <si>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</si>
  <si>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</si>
  <si>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</si>
  <si>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</si>
  <si>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</si>
  <si>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</si>
  <si>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</si>
  <si>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</si>
  <si>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</si>
  <si>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</si>
  <si>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</si>
  <si>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</si>
  <si>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</si>
  <si>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</si>
  <si>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</si>
  <si>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</si>
  <si>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</si>
  <si>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</si>
  <si>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</si>
  <si>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</si>
  <si>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</si>
  <si>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</si>
  <si>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</si>
  <si>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</si>
  <si>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</si>
  <si>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</si>
  <si>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</si>
  <si>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</si>
  <si>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</si>
  <si>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</si>
  <si>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</si>
  <si>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</si>
  <si>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</si>
  <si>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</si>
  <si>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</si>
  <si>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</si>
  <si>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</si>
  <si>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</si>
  <si>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</si>
  <si>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</si>
  <si>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</si>
  <si>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</si>
  <si>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</si>
  <si>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</si>
  <si>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</si>
  <si>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</si>
  <si>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</si>
  <si>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</si>
  <si>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</si>
  <si>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</si>
  <si>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</si>
  <si>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</si>
  <si>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</si>
  <si>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</si>
  <si>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</si>
  <si>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</si>
  <si>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</si>
  <si>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</si>
  <si>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</si>
  <si>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</si>
  <si>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</si>
  <si>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</si>
  <si>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</si>
  <si>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</si>
  <si>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</si>
  <si>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</si>
  <si>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</si>
  <si>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</si>
  <si>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</si>
  <si>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</si>
  <si>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</si>
  <si>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</si>
  <si>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</si>
  <si>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</si>
  <si>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</si>
  <si>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</si>
  <si>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</si>
  <si>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</si>
  <si>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</si>
  <si>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</si>
  <si>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</si>
  <si>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</si>
  <si>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</si>
  <si>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</si>
  <si>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</si>
  <si>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</si>
  <si>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</si>
  <si>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</si>
  <si>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</si>
  <si>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</si>
  <si>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</si>
  <si>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</si>
  <si>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</si>
  <si>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</si>
  <si>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</si>
  <si>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</si>
  <si>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</si>
  <si>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</si>
  <si>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</si>
  <si>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</si>
  <si>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</si>
  <si>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</si>
  <si>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</si>
  <si>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</si>
  <si>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</si>
  <si>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</si>
  <si>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</si>
  <si>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</si>
  <si>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</si>
  <si>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</si>
  <si>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</si>
  <si>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</si>
  <si>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</si>
  <si>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</si>
  <si>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</si>
  <si>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</si>
  <si>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</si>
  <si>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</si>
  <si>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</si>
  <si>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</si>
  <si>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</si>
  <si>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</si>
  <si>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</si>
  <si>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</si>
  <si>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</si>
  <si>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</si>
  <si>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</si>
  <si>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</si>
  <si>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</si>
  <si>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</si>
  <si>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</si>
  <si>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</si>
  <si>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</si>
  <si>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</si>
  <si>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</si>
  <si>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</si>
  <si>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</si>
  <si>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</si>
  <si>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</si>
  <si>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</si>
  <si>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</si>
  <si>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</si>
  <si>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</si>
  <si>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</si>
  <si>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</si>
  <si>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</si>
  <si>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</si>
  <si>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</si>
  <si>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</si>
  <si>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</si>
  <si>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</si>
  <si>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</si>
  <si>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</si>
  <si>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</si>
  <si>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</si>
  <si>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</si>
  <si>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</si>
  <si>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</si>
  <si>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</si>
  <si>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</si>
  <si>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</si>
  <si>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</si>
  <si>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</si>
  <si>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</si>
  <si>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</si>
  <si>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</si>
  <si>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</si>
  <si>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</si>
  <si>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</si>
  <si>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</si>
  <si>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</si>
  <si>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</si>
  <si>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</si>
  <si>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</si>
  <si>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</si>
  <si>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</si>
  <si>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</si>
  <si>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</si>
  <si>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</si>
  <si>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</si>
  <si>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</si>
  <si>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</si>
  <si>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</si>
  <si>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</si>
  <si>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</si>
  <si>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</si>
  <si>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</si>
  <si>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</si>
  <si>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</si>
  <si>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</si>
  <si>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</si>
  <si>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</si>
  <si>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</si>
  <si>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</si>
  <si>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</si>
  <si>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</si>
  <si>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</si>
  <si>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</si>
  <si>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</si>
  <si>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</si>
  <si>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</si>
  <si>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</si>
  <si>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</si>
  <si>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</si>
  <si>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</si>
  <si>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</si>
  <si>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</si>
  <si>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</si>
  <si>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</si>
  <si>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</si>
  <si>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</si>
  <si>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</si>
  <si>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</si>
  <si>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</si>
  <si>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</si>
  <si>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</si>
  <si>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</si>
  <si>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</si>
  <si>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</si>
  <si>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</si>
  <si>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</si>
  <si>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</si>
  <si>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</si>
  <si>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</si>
  <si>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</si>
  <si>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</si>
  <si>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</si>
  <si>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</si>
  <si>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</si>
  <si>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</si>
  <si>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</si>
  <si>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</si>
  <si>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</si>
  <si>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</si>
  <si>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</si>
  <si>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</si>
  <si>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</si>
  <si>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</si>
  <si>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</si>
  <si>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</si>
  <si>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</si>
  <si>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</si>
  <si>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</si>
  <si>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</si>
  <si>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</si>
  <si>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</si>
  <si>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</si>
  <si>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</si>
  <si>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</si>
  <si>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</si>
  <si>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</si>
  <si>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</si>
  <si>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</si>
  <si>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</si>
  <si>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</si>
  <si>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</si>
  <si>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</si>
  <si>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</si>
  <si>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</si>
  <si>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</si>
  <si>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</si>
  <si>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</si>
  <si>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</si>
  <si>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</si>
  <si>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</si>
  <si>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</si>
  <si>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</si>
  <si>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</si>
  <si>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</si>
  <si>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</si>
  <si>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</si>
  <si>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</si>
  <si>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</si>
  <si>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</si>
  <si>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</si>
  <si>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</si>
  <si>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</si>
  <si>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</si>
  <si>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</si>
  <si>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</si>
  <si>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</si>
  <si>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</si>
  <si>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</si>
  <si>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</si>
  <si>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</si>
  <si>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</si>
  <si>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</si>
  <si>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</si>
  <si>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</si>
  <si>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</si>
  <si>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</si>
  <si>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</si>
  <si>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</si>
  <si>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</si>
  <si>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</si>
  <si>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</si>
  <si>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</si>
  <si>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</si>
  <si>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</si>
  <si>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</si>
  <si>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</si>
  <si>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</si>
  <si>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</si>
  <si>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</si>
  <si>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</si>
  <si>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</si>
  <si>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</si>
  <si>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</si>
  <si>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</si>
  <si>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</si>
  <si>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</si>
  <si>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</si>
  <si>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</si>
  <si>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</si>
  <si>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</si>
  <si>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</si>
  <si>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</si>
  <si>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</si>
  <si>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</si>
  <si>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</si>
  <si>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</si>
  <si>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</si>
  <si>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</si>
  <si>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</si>
  <si>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</si>
  <si>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</si>
  <si>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</si>
  <si>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</si>
  <si>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</si>
  <si>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</si>
  <si>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</si>
  <si>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</si>
  <si>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</si>
  <si>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</si>
  <si>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</si>
  <si>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</si>
  <si>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</si>
  <si>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</si>
  <si>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</si>
  <si>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</si>
  <si>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</si>
  <si>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</si>
  <si>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</si>
  <si>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</si>
  <si>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</si>
  <si>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</si>
  <si>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</si>
  <si>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</si>
  <si>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</si>
  <si>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</si>
  <si>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</si>
  <si>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</si>
  <si>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</si>
  <si>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</si>
  <si>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</si>
  <si>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</si>
  <si>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</si>
  <si>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</si>
  <si>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</si>
  <si>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</si>
  <si>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</si>
  <si>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</si>
  <si>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</si>
  <si>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</si>
  <si>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</si>
  <si>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</si>
  <si>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</si>
  <si>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</si>
  <si>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</si>
  <si>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</si>
  <si>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</si>
  <si>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</si>
  <si>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</si>
  <si>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</si>
  <si>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</si>
  <si>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</si>
  <si>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</si>
  <si>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</si>
  <si>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</si>
  <si>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</si>
  <si>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</si>
  <si>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</si>
  <si>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</si>
  <si>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</si>
  <si>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</si>
  <si>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</si>
  <si>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</si>
  <si>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</si>
  <si>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</si>
  <si>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</si>
  <si>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</si>
  <si>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</si>
  <si>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</si>
  <si>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</si>
  <si>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</si>
  <si>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</si>
  <si>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</si>
  <si>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</si>
  <si>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</si>
  <si>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</si>
  <si>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</si>
  <si>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</si>
  <si>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</si>
  <si>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</si>
  <si>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</si>
  <si>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</si>
  <si>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</si>
  <si>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</si>
  <si>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</si>
  <si>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</si>
  <si>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</si>
  <si>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</si>
  <si>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</si>
  <si>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</si>
  <si>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</si>
  <si>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</si>
  <si>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</si>
  <si>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</si>
  <si>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</si>
  <si>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</si>
  <si>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</si>
  <si>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</si>
  <si>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</si>
  <si>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</si>
  <si>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</si>
  <si>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</si>
  <si>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</si>
  <si>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</si>
  <si>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</si>
  <si>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</si>
  <si>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</si>
  <si>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</si>
  <si>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</si>
  <si>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</si>
  <si>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</si>
  <si>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</si>
  <si>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</si>
  <si>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</si>
  <si>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</si>
  <si>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</si>
  <si>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</si>
  <si>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</si>
  <si>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</si>
  <si>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</si>
  <si>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</si>
  <si>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</si>
  <si>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</si>
  <si>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</si>
  <si>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</si>
  <si>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</si>
  <si>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</si>
  <si>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</si>
  <si>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</si>
  <si>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</si>
  <si>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</si>
  <si>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</si>
  <si>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</si>
  <si>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</si>
  <si>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</si>
  <si>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</si>
  <si>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</si>
  <si>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</si>
  <si>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</si>
  <si>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</si>
  <si>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</si>
  <si>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</si>
  <si>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</si>
  <si>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</si>
  <si>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</si>
  <si>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</si>
  <si>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</si>
  <si>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</si>
  <si>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</si>
  <si>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</si>
  <si>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</si>
  <si>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</si>
  <si>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</si>
  <si>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</si>
  <si>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</si>
  <si>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</si>
  <si>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</si>
  <si>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</si>
  <si>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</si>
  <si>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</si>
  <si>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</si>
  <si>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</si>
  <si>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</si>
  <si>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</si>
  <si>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</si>
  <si>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</si>
  <si>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</si>
  <si>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</si>
  <si>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</si>
  <si>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</si>
  <si>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</si>
  <si>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</si>
  <si>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</si>
  <si>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</si>
  <si>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</si>
  <si>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</si>
  <si>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</si>
  <si>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</si>
  <si>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</si>
  <si>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</si>
  <si>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</si>
  <si>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</si>
  <si>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</si>
  <si>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</si>
  <si>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</si>
  <si>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</si>
  <si>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</si>
  <si>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</si>
  <si>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</si>
  <si>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</si>
  <si>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</si>
  <si>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</si>
  <si>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</si>
  <si>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</si>
  <si>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</si>
  <si>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</si>
  <si>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</si>
  <si>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</si>
  <si>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</si>
  <si>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</si>
  <si>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</si>
  <si>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</si>
  <si>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</si>
  <si>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</si>
  <si>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</si>
  <si>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</si>
  <si>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</si>
  <si>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</si>
  <si>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</si>
  <si>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</si>
  <si>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</si>
  <si>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</si>
  <si>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</si>
  <si>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</si>
  <si>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</si>
  <si>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</si>
  <si>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</si>
  <si>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</si>
  <si>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</si>
  <si>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</si>
  <si>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</si>
  <si>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</si>
  <si>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</si>
  <si>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</si>
  <si>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</si>
  <si>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</si>
  <si>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</si>
  <si>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</si>
  <si>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</si>
  <si>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</si>
  <si>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</si>
  <si>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</si>
  <si>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</si>
  <si>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</si>
  <si>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</si>
  <si>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</si>
  <si>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</si>
  <si>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</si>
  <si>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</si>
  <si>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</si>
  <si>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</si>
  <si>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</si>
  <si>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</si>
  <si>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</si>
  <si>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</si>
  <si>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</si>
  <si>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</si>
  <si>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</si>
  <si>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</si>
  <si>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</si>
  <si>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</si>
  <si>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</si>
  <si>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</si>
  <si>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</si>
  <si>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</si>
  <si>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</si>
  <si>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</si>
  <si>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</si>
  <si>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</si>
  <si>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</si>
  <si>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</si>
  <si>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</si>
  <si>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</si>
  <si>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</si>
  <si>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</si>
  <si>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</si>
  <si>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</si>
  <si>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</si>
  <si>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</si>
  <si>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</si>
  <si>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</si>
  <si>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</si>
  <si>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</si>
  <si>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</si>
  <si>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</si>
  <si>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</si>
  <si>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</si>
  <si>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</si>
  <si>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</si>
  <si>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</si>
  <si>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</si>
  <si>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</si>
  <si>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</si>
  <si>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</si>
  <si>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</si>
  <si>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</si>
  <si>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</si>
  <si>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</si>
  <si>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</si>
  <si>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</si>
  <si>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</si>
  <si>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</si>
  <si>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</si>
  <si>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</si>
  <si>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</si>
  <si>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</si>
  <si>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</si>
  <si>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</si>
  <si>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</si>
  <si>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</si>
  <si>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</si>
  <si>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</si>
  <si>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</si>
  <si>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</si>
  <si>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</si>
  <si>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</si>
  <si>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</si>
  <si>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</si>
  <si>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</si>
  <si>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</si>
  <si>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</si>
  <si>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</si>
  <si>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</si>
  <si>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</si>
  <si>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</si>
  <si>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</si>
  <si>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</si>
  <si>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</si>
  <si>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</si>
  <si>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</si>
  <si>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</si>
  <si>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</si>
  <si>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</si>
  <si>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</si>
  <si>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</si>
  <si>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</si>
  <si>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</si>
  <si>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</si>
  <si>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</si>
  <si>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</si>
  <si>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</si>
  <si>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</si>
  <si>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</si>
  <si>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</si>
  <si>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</si>
  <si>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</si>
  <si>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</si>
  <si>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</si>
  <si>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</si>
  <si>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</si>
  <si>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</si>
  <si>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</si>
  <si>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</si>
  <si>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</si>
  <si>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</si>
  <si>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</si>
  <si>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</si>
  <si>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</si>
  <si>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</si>
  <si>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</si>
  <si>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</si>
  <si>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</si>
  <si>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</si>
  <si>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</si>
  <si>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</si>
  <si>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</si>
  <si>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</si>
  <si>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</si>
  <si>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</si>
  <si>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</si>
  <si>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</si>
  <si>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</si>
  <si>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</si>
  <si>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</si>
  <si>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</si>
  <si>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</si>
  <si>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</si>
  <si>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</si>
  <si>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</si>
  <si>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</si>
  <si>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</si>
  <si>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</si>
  <si>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</si>
  <si>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</si>
  <si>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</si>
  <si>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</si>
  <si>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</si>
  <si>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</si>
  <si>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</si>
  <si>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</si>
  <si>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</si>
  <si>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</si>
  <si>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</si>
  <si>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</si>
  <si>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</si>
  <si>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</si>
  <si>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</si>
  <si>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</si>
  <si>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</si>
  <si>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</si>
  <si>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</si>
  <si>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</si>
  <si>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</si>
  <si>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</si>
  <si>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</si>
  <si>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</si>
  <si>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</si>
  <si>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</si>
  <si>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</si>
  <si>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</si>
  <si>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</si>
  <si>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</si>
  <si>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</si>
  <si>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</si>
  <si>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</si>
  <si>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</si>
  <si>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</si>
  <si>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</si>
  <si>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</si>
  <si>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</si>
  <si>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</si>
  <si>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</si>
  <si>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</si>
  <si>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</si>
  <si>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</si>
  <si>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</si>
  <si>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</si>
  <si>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</si>
  <si>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</si>
  <si>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</si>
  <si>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</si>
  <si>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</si>
  <si>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</si>
  <si>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</si>
  <si>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</si>
  <si>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</si>
  <si>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</si>
  <si>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</si>
  <si>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</si>
  <si>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</si>
  <si>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</si>
  <si>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</si>
  <si>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</si>
  <si>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</si>
  <si>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</si>
  <si>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</si>
  <si>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</si>
  <si>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</si>
  <si>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</si>
  <si>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</si>
  <si>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</si>
  <si>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</si>
  <si>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</si>
  <si>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</si>
  <si>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</si>
  <si>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</si>
  <si>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</si>
  <si>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</si>
  <si>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</si>
  <si>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</si>
  <si>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</si>
  <si>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</si>
  <si>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</si>
  <si>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</si>
  <si>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</si>
  <si>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</si>
  <si>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</si>
  <si>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</si>
  <si>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</si>
  <si>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</si>
  <si>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</si>
  <si>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</si>
  <si>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</si>
  <si>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</si>
  <si>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</si>
  <si>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</si>
  <si>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</si>
  <si>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</si>
  <si>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</si>
  <si>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</si>
  <si>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</si>
  <si>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</si>
  <si>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</si>
  <si>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</si>
  <si>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</si>
  <si>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</si>
  <si>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</si>
  <si>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</si>
  <si>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</si>
  <si>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</si>
  <si>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</si>
  <si>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</si>
  <si>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</si>
  <si>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</si>
  <si>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</si>
  <si>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</si>
  <si>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</si>
  <si>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</si>
  <si>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</si>
  <si>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</si>
  <si>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</si>
  <si>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</si>
  <si>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</si>
  <si>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</si>
  <si>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</si>
  <si>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</si>
  <si>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</si>
  <si>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</si>
  <si>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</si>
  <si>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</si>
  <si>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</si>
  <si>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</si>
  <si>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</si>
  <si>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</si>
  <si>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</si>
  <si>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</si>
  <si>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</si>
  <si>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</si>
  <si>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</si>
  <si>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</si>
  <si>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</si>
  <si>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</si>
  <si>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</si>
  <si>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</si>
  <si>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</si>
  <si>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</si>
  <si>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</si>
  <si>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</si>
  <si>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</si>
  <si>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</si>
  <si>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</si>
  <si>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</si>
  <si>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</si>
  <si>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</si>
  <si>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</si>
  <si>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</si>
  <si>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</si>
  <si>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</si>
  <si>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</si>
  <si>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</si>
  <si>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</si>
  <si>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</si>
  <si>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</si>
  <si>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</si>
  <si>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</si>
  <si>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</si>
  <si>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</si>
  <si>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</si>
  <si>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</si>
  <si>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</si>
  <si>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</si>
  <si>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</si>
  <si>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</si>
  <si>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</si>
  <si>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</si>
  <si>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</si>
  <si>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</si>
  <si>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</si>
  <si>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</si>
  <si>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</si>
  <si>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</si>
  <si>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</si>
  <si>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</si>
  <si>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</si>
  <si>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</si>
  <si>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</si>
  <si>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</si>
  <si>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</si>
  <si>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</si>
  <si>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</si>
  <si>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</si>
  <si>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</si>
  <si>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</si>
  <si>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</si>
  <si>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</si>
  <si>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</si>
  <si>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</si>
  <si>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</si>
  <si>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</si>
  <si>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</si>
  <si>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</si>
  <si>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</si>
  <si>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</si>
  <si>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</si>
  <si>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</si>
  <si>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</si>
  <si>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</si>
  <si>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</si>
  <si>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</si>
  <si>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</si>
  <si>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</si>
  <si>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</si>
  <si>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</si>
  <si>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</si>
  <si>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</si>
  <si>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</si>
  <si>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</si>
  <si>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</si>
  <si>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</si>
  <si>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</si>
  <si>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</si>
  <si>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</si>
  <si>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</si>
  <si>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</si>
  <si>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</si>
  <si>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</si>
  <si>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</si>
  <si>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</si>
  <si>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</si>
  <si>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</si>
  <si>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</si>
  <si>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</si>
  <si>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</si>
  <si>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</si>
  <si>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</si>
  <si>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</si>
  <si>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</si>
  <si>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</si>
  <si>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</si>
  <si>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</si>
  <si>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</si>
  <si>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</si>
  <si>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</si>
  <si>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</si>
  <si>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</si>
  <si>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</si>
  <si>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</si>
  <si>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</si>
  <si>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</si>
  <si>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</si>
  <si>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</si>
  <si>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</si>
  <si>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</si>
  <si>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</si>
  <si>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</si>
  <si>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</si>
  <si>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</si>
  <si>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</si>
  <si>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</si>
  <si>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</si>
  <si>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</si>
  <si>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</si>
  <si>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</si>
  <si>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</si>
  <si>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</si>
  <si>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</si>
  <si>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</si>
  <si>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</si>
  <si>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</si>
  <si>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</si>
  <si>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</si>
  <si>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</si>
  <si>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</si>
  <si>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</si>
  <si>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</si>
  <si>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</si>
  <si>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</si>
  <si>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</si>
  <si>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</si>
  <si>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</si>
  <si>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</si>
  <si>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</si>
  <si>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</si>
  <si>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</si>
  <si>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</si>
  <si>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</si>
  <si>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</si>
  <si>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</si>
  <si>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</si>
  <si>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</si>
  <si>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</si>
  <si>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</si>
  <si>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</si>
  <si>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</si>
  <si>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</si>
  <si>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</si>
  <si>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</si>
  <si>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</si>
  <si>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</si>
  <si>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</si>
  <si>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</si>
  <si>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</si>
  <si>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</si>
  <si>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</si>
  <si>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</si>
  <si>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</si>
  <si>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</si>
  <si>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</si>
  <si>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</si>
  <si>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</si>
  <si>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</si>
  <si>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</si>
  <si>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</si>
  <si>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</si>
  <si>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</si>
  <si>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</si>
  <si>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</si>
  <si>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</si>
  <si>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</si>
  <si>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</si>
  <si>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</si>
  <si>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</si>
  <si>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</si>
  <si>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</si>
  <si>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</si>
  <si>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</si>
  <si>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</si>
  <si>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</si>
  <si>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</si>
  <si>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</si>
  <si>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</si>
  <si>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</si>
  <si>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</si>
  <si>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</si>
  <si>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</si>
  <si>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</si>
  <si>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</si>
  <si>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</si>
  <si>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</si>
  <si>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</si>
  <si>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</si>
  <si>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</si>
  <si>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</si>
  <si>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</si>
  <si>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</si>
  <si>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</si>
  <si>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</si>
  <si>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</si>
  <si>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</si>
  <si>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</si>
  <si>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</si>
  <si>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</si>
  <si>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</si>
  <si>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</si>
  <si>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</si>
  <si>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</si>
  <si>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</si>
  <si>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</si>
  <si>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</si>
  <si>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</si>
  <si>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</si>
  <si>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</si>
  <si>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</si>
  <si>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</si>
  <si>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</si>
  <si>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</si>
  <si>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</si>
  <si>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</si>
  <si>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</si>
  <si>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</si>
  <si>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</si>
  <si>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</si>
  <si>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</si>
  <si>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</si>
  <si>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</si>
  <si>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</si>
  <si>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</si>
  <si>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</si>
  <si>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</si>
  <si>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</si>
  <si>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</si>
  <si>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</si>
  <si>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</si>
  <si>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</si>
  <si>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</si>
  <si>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</si>
  <si>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</si>
  <si>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</si>
  <si>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</si>
  <si>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</si>
  <si>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</si>
  <si>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</si>
  <si>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</si>
  <si>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</si>
  <si>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</si>
  <si>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</si>
  <si>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</si>
  <si>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</si>
  <si>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</si>
  <si>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</si>
  <si>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</si>
  <si>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</si>
  <si>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</si>
  <si>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</si>
  <si>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</si>
  <si>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</si>
  <si>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</si>
  <si>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</si>
  <si>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</si>
  <si>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</si>
  <si>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</si>
  <si>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</si>
  <si>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</si>
  <si>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</si>
  <si>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</si>
  <si>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</si>
  <si>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</si>
  <si>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</si>
  <si>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</si>
  <si>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</si>
  <si>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</si>
  <si>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</si>
  <si>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</si>
  <si>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</si>
  <si>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</si>
  <si>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</si>
  <si>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</si>
  <si>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</si>
  <si>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</si>
  <si>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</si>
  <si>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</si>
  <si>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</si>
  <si>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</si>
  <si>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</si>
  <si>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</si>
  <si>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</si>
  <si>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</si>
  <si>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</si>
  <si>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</si>
  <si>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</si>
  <si>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</si>
  <si>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</si>
  <si>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</si>
  <si>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</si>
  <si>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</si>
  <si>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</si>
  <si>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</si>
  <si>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</si>
  <si>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</si>
  <si>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</si>
  <si>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</si>
  <si>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</si>
  <si>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</si>
  <si>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</si>
  <si>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</si>
  <si>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</si>
  <si>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</si>
  <si>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</si>
  <si>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</si>
  <si>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</si>
  <si>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</si>
  <si>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</si>
  <si>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</si>
  <si>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</si>
  <si>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</si>
  <si>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</si>
  <si>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</si>
  <si>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</si>
  <si>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</si>
  <si>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</si>
  <si>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</si>
  <si>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</si>
  <si>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</si>
  <si>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</si>
  <si>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</si>
  <si>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</si>
  <si>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</si>
  <si>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</si>
  <si>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</si>
  <si>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</si>
  <si>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</si>
  <si>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</si>
  <si>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</si>
  <si>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</si>
  <si>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</si>
  <si>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</si>
  <si>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</si>
  <si>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</si>
  <si>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</si>
  <si>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</si>
  <si>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</si>
  <si>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</si>
  <si>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</si>
  <si>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</si>
  <si>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</si>
  <si>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</si>
  <si>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</si>
  <si>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</si>
  <si>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</si>
  <si>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</si>
  <si>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</si>
  <si>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</si>
  <si>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</si>
  <si>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</si>
  <si>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</si>
  <si>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</si>
  <si>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</si>
  <si>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</si>
  <si>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</si>
  <si>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</si>
  <si>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</si>
  <si>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</si>
  <si>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</si>
  <si>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</si>
  <si>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</si>
  <si>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</si>
  <si>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</si>
  <si>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</si>
  <si>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</si>
  <si>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</si>
  <si>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</si>
  <si>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</si>
  <si>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</si>
  <si>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</si>
  <si>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</si>
  <si>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</si>
  <si>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</si>
  <si>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</si>
  <si>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</si>
  <si>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</si>
  <si>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</si>
  <si>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</si>
  <si>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</si>
  <si>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</si>
  <si>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</si>
  <si>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</si>
  <si>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</si>
  <si>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</si>
  <si>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</si>
  <si>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</si>
  <si>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</si>
  <si>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</si>
  <si>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</si>
  <si>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</si>
  <si>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</si>
  <si>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</si>
  <si>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</si>
  <si>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</si>
  <si>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</si>
  <si>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</si>
  <si>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</si>
  <si>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</si>
  <si>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</si>
  <si>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</si>
  <si>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</si>
  <si>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</si>
  <si>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</si>
  <si>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</si>
  <si>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</si>
  <si>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</si>
  <si>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</si>
  <si>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</si>
  <si>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</si>
  <si>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</si>
  <si>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</si>
  <si>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</si>
  <si>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</si>
  <si>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</si>
  <si>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</si>
  <si>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</si>
  <si>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</si>
  <si>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</si>
  <si>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</si>
  <si>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</si>
  <si>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</si>
  <si>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</si>
  <si>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</si>
  <si>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</si>
  <si>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</si>
  <si>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</si>
  <si>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</si>
  <si>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</si>
  <si>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</si>
  <si>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</si>
  <si>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</si>
  <si>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</si>
  <si>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</si>
  <si>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</si>
  <si>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</si>
  <si>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</si>
  <si>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</si>
  <si>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</si>
  <si>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</si>
  <si>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</si>
  <si>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</si>
  <si>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</si>
  <si>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</si>
  <si>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</si>
  <si>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</si>
  <si>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</si>
  <si>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</si>
  <si>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</si>
  <si>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</si>
  <si>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</si>
  <si>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</si>
  <si>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</si>
  <si>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</si>
  <si>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</si>
  <si>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</si>
  <si>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</si>
  <si>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</si>
  <si>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</si>
  <si>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</si>
  <si>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</si>
  <si>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</si>
  <si>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</si>
  <si>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</si>
  <si>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</si>
  <si>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</si>
  <si>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</si>
  <si>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</si>
  <si>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</si>
  <si>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</si>
  <si>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</si>
  <si>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</si>
  <si>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</si>
  <si>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</si>
  <si>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</si>
  <si>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</si>
  <si>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</si>
  <si>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</si>
  <si>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</si>
  <si>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</si>
  <si>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</si>
  <si>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</si>
  <si>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</si>
  <si>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</si>
  <si>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</si>
  <si>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</si>
  <si>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</si>
  <si>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</si>
  <si>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</si>
  <si>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</si>
  <si>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</si>
  <si>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</si>
  <si>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</si>
  <si>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</si>
  <si>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</si>
  <si>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</si>
  <si>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</si>
  <si>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</si>
  <si>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</si>
  <si>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</si>
  <si>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</si>
  <si>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</si>
  <si>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</si>
  <si>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</si>
  <si>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</si>
  <si>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</si>
  <si>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</si>
  <si>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</si>
  <si>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</si>
  <si>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</si>
  <si>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</si>
  <si>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</si>
  <si>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</si>
  <si>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</si>
  <si>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</si>
  <si>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</si>
  <si>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</si>
  <si>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</si>
  <si>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</si>
  <si>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</si>
  <si>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</si>
  <si>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</si>
  <si>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</si>
  <si>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</si>
  <si>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</si>
  <si>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</si>
  <si>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</si>
  <si>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</si>
  <si>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</si>
  <si>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</si>
  <si>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</si>
  <si>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</si>
  <si>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</si>
  <si>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</si>
  <si>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</si>
  <si>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</si>
  <si>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</si>
  <si>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</si>
  <si>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</si>
  <si>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</si>
  <si>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</si>
  <si>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</si>
  <si>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</si>
  <si>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</si>
  <si>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</si>
  <si>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</si>
  <si>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</si>
  <si>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</si>
  <si>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</si>
  <si>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</si>
  <si>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</si>
  <si>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</si>
  <si>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</si>
  <si>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</si>
  <si>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</si>
  <si>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</si>
  <si>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</si>
  <si>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</si>
  <si>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</si>
  <si>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</si>
  <si>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</si>
  <si>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</si>
  <si>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</si>
  <si>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</si>
  <si>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</si>
  <si>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</si>
  <si>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</si>
  <si>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</si>
  <si>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</si>
  <si>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</si>
  <si>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</si>
  <si>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</si>
  <si>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</si>
  <si>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</si>
  <si>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</si>
  <si>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</si>
  <si>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</si>
  <si>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</si>
  <si>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</si>
  <si>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</si>
  <si>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</si>
  <si>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</si>
  <si>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</si>
  <si>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</si>
  <si>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</si>
  <si>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</si>
  <si>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</si>
  <si>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</si>
  <si>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</si>
  <si>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</si>
  <si>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</si>
  <si>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</si>
  <si>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</si>
  <si>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</si>
  <si>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</si>
  <si>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</si>
  <si>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</si>
  <si>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</si>
  <si>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</si>
  <si>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</si>
  <si>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</si>
  <si>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</si>
  <si>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</si>
  <si>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</si>
  <si>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</si>
  <si>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</si>
  <si>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</si>
  <si>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</si>
  <si>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</si>
  <si>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</si>
  <si>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</si>
  <si>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</si>
  <si>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</si>
  <si>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</si>
  <si>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</si>
  <si>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</si>
  <si>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</si>
  <si>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</si>
  <si>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</si>
  <si>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</si>
  <si>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</si>
  <si>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</si>
  <si>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</si>
  <si>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</si>
  <si>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</si>
  <si>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</si>
  <si>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</si>
  <si>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</si>
  <si>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</si>
  <si>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</si>
  <si>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</si>
  <si>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</si>
  <si>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</si>
  <si>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</si>
  <si>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</si>
  <si>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</si>
  <si>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</si>
  <si>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</si>
  <si>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</si>
  <si>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</si>
  <si>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</si>
  <si>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</si>
  <si>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</si>
  <si>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</si>
  <si>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</si>
  <si>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</si>
  <si>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</si>
  <si>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</si>
  <si>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</si>
  <si>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</si>
  <si>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</si>
  <si>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</si>
  <si>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</si>
  <si>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</si>
  <si>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</si>
  <si>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</si>
  <si>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</si>
  <si>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</si>
  <si>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</si>
  <si>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</si>
  <si>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</si>
  <si>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</si>
  <si>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</si>
  <si>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</si>
  <si>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</si>
  <si>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</si>
  <si>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</si>
  <si>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</si>
  <si>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</si>
  <si>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</si>
  <si>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</si>
  <si>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</si>
  <si>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</si>
  <si>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</si>
  <si>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</si>
  <si>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</si>
  <si>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</si>
  <si>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</si>
  <si>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</si>
  <si>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</si>
  <si>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</si>
  <si>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</si>
  <si>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</si>
  <si>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</si>
  <si>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</si>
  <si>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</si>
  <si>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</si>
  <si>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</si>
  <si>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</si>
  <si>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</si>
  <si>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</si>
  <si>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</si>
  <si>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</si>
  <si>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</si>
  <si>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</si>
  <si>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</si>
  <si>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</si>
  <si>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</si>
  <si>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</si>
  <si>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</si>
  <si>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</si>
  <si>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</si>
  <si>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</si>
  <si>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</si>
  <si>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</si>
  <si>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</si>
  <si>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</si>
  <si>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</si>
  <si>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</si>
  <si>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</si>
  <si>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</si>
  <si>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</si>
  <si>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</si>
  <si>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</si>
  <si>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</si>
  <si>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</si>
  <si>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</si>
  <si>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</si>
  <si>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</si>
  <si>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</si>
  <si>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</si>
  <si>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</si>
  <si>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</si>
  <si>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</si>
  <si>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</si>
  <si>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</si>
  <si>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</si>
  <si>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</si>
  <si>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</si>
  <si>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</si>
  <si>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</si>
  <si>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</si>
  <si>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</si>
  <si>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</si>
  <si>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</si>
  <si>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</si>
  <si>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</si>
  <si>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</si>
  <si>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</si>
  <si>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</si>
  <si>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</si>
  <si>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</si>
  <si>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</si>
  <si>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</si>
  <si>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</si>
  <si>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</si>
  <si>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</si>
  <si>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</si>
  <si>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</si>
  <si>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</si>
  <si>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</si>
  <si>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</si>
  <si>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</si>
  <si>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</si>
  <si>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</si>
  <si>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</si>
  <si>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</si>
  <si>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</si>
  <si>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</si>
  <si>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</si>
  <si>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</si>
  <si>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</si>
  <si>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</si>
  <si>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</si>
  <si>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</si>
  <si>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</si>
  <si>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</si>
  <si>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</si>
  <si>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</si>
  <si>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</si>
  <si>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</si>
  <si>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</si>
  <si>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</si>
  <si>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</si>
  <si>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</si>
  <si>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</si>
  <si>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</si>
  <si>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</si>
  <si>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</si>
  <si>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</si>
  <si>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</si>
  <si>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</si>
  <si>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</si>
  <si>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</si>
  <si>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</si>
  <si>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</si>
  <si>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</si>
  <si>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</si>
  <si>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</si>
  <si>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</si>
  <si>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</si>
  <si>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</si>
  <si>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</si>
  <si>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</si>
  <si>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</si>
  <si>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</si>
  <si>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</si>
  <si>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</si>
  <si>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</si>
  <si>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</si>
  <si>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</si>
  <si>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</si>
  <si>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</si>
  <si>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</si>
  <si>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</si>
  <si>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</si>
  <si>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</si>
  <si>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</si>
  <si>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</si>
  <si>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</si>
  <si>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</si>
  <si>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</si>
  <si>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</si>
  <si>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</si>
  <si>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</si>
  <si>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</si>
  <si>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</si>
  <si>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</si>
  <si>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</si>
  <si>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</si>
  <si>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</si>
  <si>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</si>
  <si>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</si>
  <si>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</si>
  <si>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</si>
  <si>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</si>
  <si>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</si>
  <si>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</si>
  <si>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</si>
  <si>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</si>
  <si>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</si>
  <si>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</si>
  <si>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</si>
  <si>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</si>
  <si>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</si>
  <si>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</si>
  <si>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</si>
  <si>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</si>
  <si>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</si>
  <si>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</si>
  <si>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</si>
  <si>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</si>
  <si>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</si>
  <si>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</si>
  <si>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</si>
  <si>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</si>
  <si>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</si>
  <si>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</si>
  <si>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</si>
  <si>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</si>
  <si>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</si>
  <si>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</si>
  <si>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</si>
  <si>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</si>
  <si>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</si>
  <si>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</si>
  <si>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</si>
  <si>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</si>
  <si>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</si>
  <si>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</si>
  <si>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</si>
  <si>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</si>
  <si>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</si>
  <si>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</si>
  <si>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</si>
  <si>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</si>
  <si>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</si>
  <si>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</si>
  <si>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</si>
  <si>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</si>
  <si>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</si>
  <si>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</si>
  <si>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</si>
  <si>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</si>
  <si>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</si>
  <si>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</si>
  <si>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</si>
  <si>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</si>
  <si>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</si>
  <si>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</si>
  <si>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</si>
  <si>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</si>
  <si>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</si>
  <si>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</si>
  <si>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</si>
  <si>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</si>
  <si>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</si>
  <si>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</si>
  <si>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</si>
  <si>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</si>
  <si>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</si>
  <si>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</si>
  <si>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</si>
  <si>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</si>
  <si>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</si>
  <si>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</si>
  <si>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</si>
  <si>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</si>
  <si>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</si>
  <si>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</si>
  <si>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</si>
  <si>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</si>
  <si>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</si>
  <si>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</si>
  <si>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</si>
  <si>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</si>
  <si>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</si>
  <si>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</si>
  <si>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</si>
  <si>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</si>
  <si>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</si>
  <si>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</si>
  <si>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</si>
  <si>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</si>
  <si>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</si>
  <si>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</si>
  <si>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</si>
  <si>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</si>
  <si>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</si>
  <si>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</si>
  <si>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</si>
  <si>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</si>
  <si>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</si>
  <si>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</si>
  <si>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</si>
  <si>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</si>
  <si>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</si>
  <si>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</si>
  <si>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</si>
  <si>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</si>
  <si>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</si>
  <si>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</si>
  <si>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</si>
  <si>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</si>
  <si>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</si>
  <si>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</si>
  <si>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</si>
  <si>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</si>
  <si>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</si>
  <si>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</si>
  <si>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</si>
  <si>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</si>
  <si>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</si>
  <si>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</si>
  <si>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</si>
  <si>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</si>
  <si>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</si>
  <si>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</si>
  <si>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</si>
  <si>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</si>
  <si>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</si>
  <si>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</si>
  <si>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</si>
  <si>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</si>
  <si>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</si>
  <si>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</si>
  <si>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</si>
  <si>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</si>
  <si>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</si>
  <si>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</si>
  <si>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</si>
  <si>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</si>
  <si>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</si>
  <si>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</si>
  <si>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</si>
  <si>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</si>
  <si>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</si>
  <si>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</si>
  <si>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</si>
  <si>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</si>
  <si>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</si>
  <si>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</si>
  <si>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</si>
  <si>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</si>
  <si>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</si>
  <si>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</si>
  <si>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</si>
  <si>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</si>
  <si>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</si>
  <si>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</si>
  <si>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</si>
  <si>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</si>
  <si>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</si>
  <si>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</si>
  <si>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</si>
  <si>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</si>
  <si>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</si>
  <si>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</si>
  <si>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</si>
  <si>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</si>
  <si>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</si>
  <si>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</si>
  <si>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</si>
  <si>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</si>
  <si>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</si>
  <si>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</si>
  <si>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</si>
  <si>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</si>
  <si>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</si>
  <si>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</si>
  <si>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</si>
  <si>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</si>
  <si>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</si>
  <si>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</si>
  <si>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</si>
  <si>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</si>
  <si>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</si>
  <si>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</si>
  <si>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</si>
  <si>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</si>
  <si>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</si>
  <si>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</si>
  <si>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</si>
  <si>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</si>
  <si>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</si>
  <si>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</si>
  <si>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</si>
  <si>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</si>
  <si>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</si>
  <si>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</si>
  <si>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</si>
  <si>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</si>
  <si>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</si>
  <si>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</si>
  <si>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</si>
  <si>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</si>
  <si>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</si>
  <si>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</si>
  <si>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</si>
  <si>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</si>
  <si>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</si>
  <si>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</si>
  <si>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</si>
  <si>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</si>
  <si>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</si>
  <si>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</si>
  <si>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</si>
  <si>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</si>
  <si>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</si>
  <si>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</si>
  <si>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</si>
  <si>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</si>
  <si>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</si>
  <si>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</si>
  <si>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</si>
  <si>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</si>
  <si>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</si>
  <si>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</si>
  <si>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</si>
  <si>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</si>
  <si>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</si>
  <si>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</si>
  <si>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</si>
  <si>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</si>
  <si>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</si>
  <si>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</si>
  <si>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</si>
  <si>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</si>
  <si>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</si>
  <si>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</si>
  <si>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</si>
  <si>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</si>
  <si>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</si>
  <si>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</si>
  <si>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</si>
  <si>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</si>
  <si>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</si>
  <si>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</si>
  <si>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</si>
  <si>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</si>
  <si>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</si>
  <si>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</si>
  <si>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</si>
  <si>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</si>
  <si>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</si>
  <si>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</si>
  <si>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</si>
  <si>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</si>
  <si>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</si>
  <si>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</si>
  <si>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</si>
  <si>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</si>
  <si>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</si>
  <si>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</si>
  <si>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</si>
  <si>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</si>
  <si>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</si>
  <si>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</si>
  <si>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</si>
  <si>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</si>
  <si>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</si>
  <si>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</si>
  <si>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</si>
  <si>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</si>
  <si>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</si>
  <si>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</si>
  <si>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</si>
  <si>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</si>
  <si>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</si>
  <si>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</si>
  <si>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</si>
  <si>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</si>
  <si>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</si>
  <si>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</si>
  <si>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</si>
  <si>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</si>
  <si>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</si>
  <si>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</si>
  <si>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</si>
  <si>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</si>
  <si>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</si>
  <si>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</si>
  <si>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</si>
  <si>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</si>
  <si>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</si>
  <si>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</si>
  <si>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</si>
  <si>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</si>
  <si>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</si>
  <si>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</si>
  <si>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</si>
  <si>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</si>
  <si>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</si>
  <si>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</si>
  <si>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</si>
  <si>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</si>
  <si>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</si>
  <si>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</si>
  <si>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</si>
  <si>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</si>
  <si>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</si>
  <si>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</si>
  <si>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</si>
  <si>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</si>
  <si>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</si>
  <si>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</si>
  <si>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</si>
  <si>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</si>
  <si>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</si>
  <si>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</si>
  <si>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</si>
  <si>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</si>
  <si>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</si>
  <si>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</si>
  <si>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</si>
  <si>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</si>
  <si>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</si>
  <si>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</si>
  <si>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</si>
  <si>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</si>
  <si>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</si>
  <si>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</si>
  <si>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</si>
  <si>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</si>
  <si>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</si>
  <si>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</si>
  <si>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</si>
  <si>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</si>
  <si>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</si>
  <si>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</si>
  <si>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</si>
  <si>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</si>
  <si>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</si>
  <si>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</si>
  <si>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</si>
  <si>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</si>
  <si>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</si>
  <si>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</si>
  <si>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</si>
  <si>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</si>
  <si>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</si>
  <si>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</si>
  <si>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</si>
  <si>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</si>
  <si>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</si>
  <si>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</si>
  <si>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</si>
  <si>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</si>
  <si>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</si>
  <si>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</si>
  <si>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</si>
  <si>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</si>
  <si>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</si>
  <si>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</si>
  <si>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</si>
  <si>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</si>
  <si>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</si>
  <si>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</si>
  <si>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</si>
  <si>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</si>
  <si>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</si>
  <si>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</si>
  <si>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</si>
  <si>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</si>
  <si>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</si>
  <si>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</si>
  <si>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</si>
  <si>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</si>
  <si>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</si>
  <si>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</si>
  <si>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</si>
  <si>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</si>
  <si>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</si>
  <si>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</si>
  <si>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</si>
  <si>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</si>
  <si>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</si>
  <si>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</si>
  <si>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</si>
  <si>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</si>
  <si>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</si>
  <si>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</si>
  <si>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</si>
  <si>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</si>
  <si>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</si>
  <si>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</si>
  <si>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</si>
  <si>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</si>
  <si>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</si>
  <si>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</si>
  <si>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</si>
  <si>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</si>
  <si>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</si>
  <si>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</si>
  <si>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</si>
  <si>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</si>
  <si>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</si>
  <si>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</si>
  <si>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</si>
  <si>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</si>
  <si>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</si>
  <si>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</si>
  <si>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</si>
  <si>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</si>
  <si>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</si>
  <si>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</si>
  <si>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</si>
  <si>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</si>
  <si>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</si>
  <si>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</si>
  <si>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</si>
  <si>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</si>
  <si>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</si>
  <si>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</si>
  <si>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</si>
  <si>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</si>
  <si>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</si>
  <si>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</si>
  <si>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</si>
  <si>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</si>
  <si>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</si>
  <si>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</si>
  <si>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</si>
  <si>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</si>
  <si>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</si>
  <si>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</si>
  <si>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</si>
  <si>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</si>
  <si>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</si>
  <si>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</si>
  <si>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</si>
  <si>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</si>
  <si>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</si>
  <si>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</si>
  <si>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</si>
  <si>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</si>
  <si>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</si>
  <si>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</si>
  <si>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</si>
  <si>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</si>
  <si>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</si>
  <si>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</si>
  <si>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</si>
  <si>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</si>
  <si>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</si>
  <si>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</si>
  <si>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</si>
  <si>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</si>
  <si>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</si>
  <si>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</si>
  <si>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</si>
  <si>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</si>
  <si>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</si>
  <si>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</si>
  <si>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</si>
  <si>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</si>
  <si>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</si>
  <si>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</si>
  <si>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</si>
  <si>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</si>
  <si>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</si>
  <si>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</si>
  <si>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</si>
  <si>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</si>
  <si>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</si>
  <si>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</si>
  <si>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</si>
  <si>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</si>
  <si>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</si>
  <si>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</si>
  <si>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</si>
  <si>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</si>
  <si>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</si>
  <si>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</si>
  <si>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</si>
  <si>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</si>
  <si>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</si>
  <si>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</si>
  <si>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</si>
  <si>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</si>
  <si>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</si>
  <si>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</si>
  <si>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</si>
  <si>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</si>
  <si>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</si>
  <si>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</si>
  <si>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</si>
  <si>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</si>
  <si>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</si>
  <si>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</si>
  <si>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</si>
  <si>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</si>
  <si>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</si>
  <si>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</si>
  <si>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</si>
  <si>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</si>
  <si>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</si>
  <si>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</si>
  <si>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</si>
  <si>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</si>
  <si>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</si>
  <si>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</si>
  <si>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</si>
  <si>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</si>
  <si>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</si>
  <si>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</si>
  <si>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</si>
  <si>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</si>
  <si>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</si>
  <si>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</si>
  <si>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</si>
  <si>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</si>
  <si>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</si>
  <si>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</si>
  <si>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</si>
  <si>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</si>
  <si>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</si>
  <si>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</si>
  <si>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</si>
  <si>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</si>
  <si>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</si>
  <si>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</si>
  <si>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</si>
  <si>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</si>
  <si>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</si>
  <si>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</si>
  <si>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</si>
  <si>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</si>
  <si>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</si>
  <si>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</si>
  <si>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</si>
  <si>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</si>
  <si>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</si>
  <si>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</si>
  <si>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</si>
  <si>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</si>
  <si>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</si>
  <si>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</si>
  <si>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</si>
  <si>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</si>
  <si>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</si>
  <si>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</si>
  <si>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</si>
  <si>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</si>
  <si>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</si>
  <si>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</si>
  <si>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</si>
  <si>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</si>
  <si>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</si>
  <si>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</si>
  <si>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</si>
  <si>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</si>
  <si>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</si>
  <si>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</si>
  <si>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</si>
  <si>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</si>
  <si>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</si>
  <si>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</si>
  <si>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</si>
  <si>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</si>
  <si>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</si>
  <si>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</si>
  <si>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</si>
  <si>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</si>
  <si>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</si>
  <si>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</si>
  <si>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</si>
  <si>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</si>
  <si>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</si>
  <si>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</si>
  <si>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</si>
  <si>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</si>
  <si>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</si>
  <si>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</si>
  <si>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</si>
  <si>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</si>
  <si>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</si>
  <si>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</si>
  <si>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</si>
  <si>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</si>
  <si>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</si>
  <si>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</si>
  <si>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</si>
  <si>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</si>
  <si>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</si>
  <si>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</si>
  <si>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</si>
  <si>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</si>
  <si>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</si>
  <si>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</si>
  <si>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</si>
  <si>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</si>
  <si>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</si>
  <si>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</si>
  <si>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</si>
  <si>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</si>
  <si>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</si>
  <si>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</si>
  <si>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</si>
  <si>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</si>
  <si>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</si>
  <si>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</si>
  <si>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</si>
  <si>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</si>
  <si>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</si>
  <si>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</si>
  <si>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</si>
  <si>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</si>
  <si>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</si>
  <si>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</si>
  <si>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</si>
  <si>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</si>
  <si>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</si>
  <si>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</si>
  <si>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</si>
  <si>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</si>
  <si>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</si>
  <si>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</si>
  <si>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</si>
  <si>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</si>
  <si>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</si>
  <si>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</si>
  <si>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</si>
  <si>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</si>
  <si>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</si>
  <si>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</si>
  <si>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</si>
  <si>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</si>
  <si>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</si>
  <si>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</si>
  <si>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</si>
  <si>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</si>
  <si>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</si>
  <si>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</si>
  <si>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</si>
  <si>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</si>
  <si>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</si>
  <si>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</si>
  <si>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</si>
  <si>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</si>
  <si>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</si>
  <si>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</si>
  <si>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</si>
  <si>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</si>
  <si>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</si>
  <si>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</si>
  <si>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</si>
  <si>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</si>
  <si>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</si>
  <si>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</si>
  <si>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</si>
  <si>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</si>
  <si>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</si>
  <si>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</si>
  <si>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</si>
  <si>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</si>
  <si>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</si>
  <si>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</si>
  <si>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</si>
  <si>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</si>
  <si>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</si>
  <si>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</si>
  <si>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</si>
  <si>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</si>
  <si>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</si>
  <si>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</si>
  <si>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</si>
  <si>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</si>
  <si>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</si>
  <si>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</si>
  <si>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</si>
  <si>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</si>
  <si>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</si>
  <si>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</si>
  <si>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</si>
  <si>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</si>
  <si>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</si>
  <si>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</si>
  <si>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</si>
  <si>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</si>
  <si>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</si>
  <si>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</si>
  <si>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</si>
  <si>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</si>
  <si>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</si>
  <si>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</si>
  <si>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</si>
  <si>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</si>
  <si>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</si>
  <si>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</si>
  <si>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</si>
  <si>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</si>
  <si>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</si>
  <si>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</si>
  <si>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</si>
  <si>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</si>
  <si>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</si>
  <si>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</si>
  <si>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</si>
  <si>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</si>
  <si>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</si>
  <si>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</si>
  <si>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</si>
  <si>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</si>
  <si>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</si>
  <si>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</si>
  <si>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</si>
  <si>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</si>
  <si>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</si>
  <si>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</si>
  <si>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</si>
  <si>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</si>
  <si>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</si>
  <si>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</si>
  <si>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</si>
  <si>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</si>
  <si>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</si>
  <si>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</si>
  <si>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</si>
  <si>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</si>
  <si>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</si>
  <si>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</si>
  <si>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</si>
  <si>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</si>
  <si>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</si>
  <si>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</si>
  <si>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</si>
  <si>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</si>
  <si>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</si>
  <si>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</si>
  <si>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</si>
  <si>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</si>
  <si>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</si>
  <si>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</si>
  <si>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</si>
  <si>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</si>
  <si>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</si>
  <si>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</si>
  <si>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</si>
  <si>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</si>
  <si>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</si>
  <si>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</si>
  <si>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</si>
  <si>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</si>
  <si>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</si>
  <si>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</si>
  <si>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</si>
  <si>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</si>
  <si>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</si>
  <si>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</si>
  <si>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</si>
  <si>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</si>
  <si>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</si>
  <si>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</si>
  <si>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</si>
  <si>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</si>
  <si>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</si>
  <si>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</si>
  <si>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</si>
  <si>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</si>
  <si>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</si>
  <si>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</si>
  <si>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</si>
  <si>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</si>
  <si>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</si>
  <si>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</si>
  <si>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</si>
  <si>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</si>
  <si>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</si>
  <si>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</si>
  <si>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</si>
  <si>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</si>
  <si>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</si>
  <si>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</si>
  <si>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</si>
  <si>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</si>
  <si>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</si>
  <si>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</si>
  <si>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</si>
  <si>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</si>
  <si>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</si>
  <si>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</si>
  <si>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</si>
  <si>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</si>
  <si>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</si>
  <si>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</si>
  <si>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</si>
  <si>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</si>
  <si>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</si>
  <si>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</si>
  <si>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</si>
  <si>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</si>
  <si>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</si>
  <si>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</si>
  <si>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</si>
  <si>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</si>
  <si>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</si>
  <si>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</si>
  <si>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</si>
  <si>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</si>
  <si>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</si>
  <si>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</si>
  <si>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</si>
  <si>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</si>
  <si>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</si>
  <si>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</si>
  <si>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</si>
  <si>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</si>
  <si>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</si>
  <si>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</si>
  <si>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</si>
  <si>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</si>
  <si>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</si>
  <si>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</si>
  <si>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</si>
  <si>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</si>
  <si>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</si>
  <si>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</si>
  <si>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</si>
  <si>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</si>
  <si>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</si>
  <si>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</si>
  <si>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</si>
  <si>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</si>
  <si>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</si>
  <si>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</si>
  <si>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</si>
  <si>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</si>
  <si>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</si>
  <si>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</si>
  <si>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</si>
  <si>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</si>
  <si>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</si>
  <si>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</si>
  <si>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</si>
  <si>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</si>
  <si>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</si>
  <si>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</si>
  <si>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</si>
  <si>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</si>
  <si>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</si>
  <si>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</si>
  <si>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</si>
  <si>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</si>
  <si>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</si>
  <si>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</si>
  <si>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</si>
  <si>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</si>
  <si>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</si>
  <si>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</si>
  <si>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</si>
  <si>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</si>
  <si>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</si>
  <si>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</si>
  <si>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</si>
  <si>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</si>
  <si>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</si>
  <si>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</si>
  <si>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</si>
  <si>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</si>
  <si>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</si>
  <si>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</si>
  <si>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</si>
  <si>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</si>
  <si>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</si>
  <si>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</si>
  <si>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</si>
  <si>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</si>
  <si>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</si>
  <si>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</si>
  <si>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</si>
  <si>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</si>
  <si>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</si>
  <si>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</si>
  <si>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</si>
  <si>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</si>
  <si>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</si>
  <si>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</si>
  <si>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</si>
  <si>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</si>
  <si>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</si>
  <si>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</si>
  <si>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</si>
  <si>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</si>
  <si>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</si>
  <si>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</si>
  <si>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</si>
  <si>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</si>
  <si>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</si>
  <si>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</si>
  <si>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</si>
  <si>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</si>
  <si>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</si>
  <si>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</si>
  <si>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</si>
  <si>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</si>
  <si>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</si>
  <si>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</si>
  <si>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</si>
  <si>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</si>
  <si>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</si>
  <si>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</si>
  <si>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</si>
  <si>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</si>
  <si>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</si>
  <si>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</si>
  <si>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</si>
  <si>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</si>
  <si>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</si>
  <si>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</si>
  <si>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</si>
  <si>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</si>
  <si>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</si>
  <si>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</si>
  <si>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</si>
  <si>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</si>
  <si>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</si>
  <si>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</si>
  <si>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</si>
  <si>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</si>
  <si>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</si>
  <si>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</si>
  <si>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</si>
  <si>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</si>
  <si>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</si>
  <si>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</si>
  <si>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</si>
  <si>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</si>
  <si>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</si>
  <si>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</si>
  <si>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</si>
  <si>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</si>
  <si>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</si>
  <si>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</si>
  <si>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</si>
  <si>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</si>
  <si>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</si>
  <si>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</si>
  <si>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</si>
  <si>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</si>
  <si>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</si>
  <si>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</si>
  <si>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</si>
  <si>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</si>
  <si>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</si>
  <si>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</si>
  <si>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</si>
  <si>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</si>
  <si>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</si>
  <si>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</si>
  <si>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</si>
  <si>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</si>
  <si>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</si>
  <si>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</si>
  <si>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</si>
  <si>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</si>
  <si>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</si>
  <si>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</si>
  <si>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</si>
  <si>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</si>
  <si>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</si>
  <si>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</si>
  <si>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</si>
  <si>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</si>
  <si>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</si>
  <si>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</si>
  <si>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</si>
  <si>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</si>
  <si>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</si>
  <si>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</si>
  <si>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</si>
  <si>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</si>
  <si>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</si>
  <si>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</si>
  <si>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</si>
  <si>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</si>
  <si>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</si>
  <si>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</si>
  <si>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</si>
  <si>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</si>
  <si>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</si>
  <si>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</si>
  <si>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</si>
  <si>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</si>
  <si>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</si>
  <si>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</si>
  <si>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</si>
  <si>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</si>
  <si>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</si>
  <si>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</si>
  <si>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</si>
  <si>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</si>
  <si>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</si>
  <si>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</si>
  <si>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</si>
  <si>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</si>
  <si>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</si>
  <si>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</si>
  <si>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</si>
  <si>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</si>
  <si>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</si>
  <si>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</si>
  <si>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</si>
  <si>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</si>
  <si>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</si>
  <si>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</si>
  <si>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</si>
  <si>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</si>
  <si>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</si>
  <si>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</si>
  <si>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</si>
  <si>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</si>
  <si>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</si>
  <si>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</si>
  <si>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</si>
  <si>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</si>
  <si>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</si>
  <si>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</si>
  <si>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</si>
  <si>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</si>
  <si>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</si>
  <si>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</si>
  <si>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</si>
  <si>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</si>
  <si>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</si>
  <si>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</si>
  <si>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</si>
  <si>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</si>
  <si>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</si>
  <si>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</si>
  <si>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</si>
  <si>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</si>
  <si>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</si>
  <si>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</si>
  <si>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</si>
  <si>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</si>
  <si>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</si>
  <si>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</si>
  <si>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</si>
  <si>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</si>
  <si>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</si>
  <si>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</si>
  <si>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</si>
  <si>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</si>
  <si>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</si>
  <si>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</si>
  <si>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</si>
  <si>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</si>
  <si>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</si>
  <si>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</si>
  <si>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</si>
  <si>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</si>
  <si>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</si>
  <si>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</si>
  <si>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</si>
  <si>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</si>
  <si>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</si>
  <si>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</si>
  <si>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</si>
  <si>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</si>
  <si>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</si>
  <si>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</si>
  <si>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</si>
  <si>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</si>
  <si>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</si>
  <si>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</si>
  <si>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</si>
  <si>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</si>
  <si>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</si>
  <si>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</si>
  <si>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</si>
  <si>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</si>
  <si>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</si>
  <si>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</si>
  <si>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</si>
  <si>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</si>
  <si>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</si>
  <si>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</si>
  <si>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</si>
  <si>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</si>
  <si>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</si>
  <si>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</si>
  <si>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</si>
  <si>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</si>
  <si>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</si>
  <si>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</si>
  <si>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</si>
  <si>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</si>
  <si>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</si>
  <si>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</si>
  <si>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</si>
  <si>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</si>
  <si>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</si>
  <si>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</si>
  <si>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</si>
  <si>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</si>
  <si>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</si>
  <si>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</si>
  <si>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</si>
  <si>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</si>
  <si>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</si>
  <si>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</si>
  <si>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</si>
  <si>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</si>
  <si>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</si>
  <si>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</si>
  <si>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</si>
  <si>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</si>
  <si>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</si>
  <si>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</si>
  <si>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</si>
  <si>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</si>
  <si>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</si>
  <si>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</si>
  <si>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</si>
  <si>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</si>
  <si>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</si>
  <si>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</si>
  <si>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</si>
  <si>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</si>
  <si>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</si>
  <si>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</si>
  <si>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</si>
  <si>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</si>
  <si>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</si>
  <si>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</si>
  <si>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</si>
  <si>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</si>
  <si>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</si>
  <si>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</si>
  <si>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</si>
  <si>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</si>
  <si>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</si>
  <si>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</si>
  <si>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</si>
  <si>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</si>
  <si>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</si>
  <si>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</si>
  <si>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</si>
  <si>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</si>
  <si>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</si>
  <si>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</si>
  <si>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</si>
  <si>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</si>
  <si>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</si>
  <si>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</si>
  <si>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</si>
  <si>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</si>
  <si>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</si>
  <si>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</si>
  <si>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</si>
  <si>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</si>
  <si>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</si>
  <si>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</si>
  <si>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</si>
  <si>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</si>
  <si>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</si>
  <si>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</si>
  <si>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</si>
  <si>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</si>
  <si>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</si>
  <si>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</si>
  <si>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</si>
  <si>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</si>
  <si>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</si>
  <si>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</si>
  <si>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</si>
  <si>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</si>
  <si>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</si>
  <si>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</si>
  <si>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</si>
  <si>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</si>
  <si>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</si>
  <si>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</si>
  <si>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</si>
  <si>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</si>
  <si>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</si>
  <si>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</si>
  <si>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</si>
  <si>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</si>
  <si>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</si>
  <si>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</si>
  <si>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</si>
  <si>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</si>
  <si>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</si>
  <si>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</si>
  <si>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</si>
  <si>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</si>
  <si>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</si>
  <si>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</si>
  <si>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</si>
  <si>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</si>
  <si>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</si>
  <si>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</si>
  <si>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</si>
  <si>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</si>
  <si>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</si>
  <si>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</si>
  <si>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</si>
  <si>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</si>
  <si>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</si>
  <si>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</si>
  <si>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</si>
  <si>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</si>
  <si>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</si>
  <si>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</si>
  <si>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</si>
  <si>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</si>
  <si>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</si>
  <si>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</si>
  <si>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</si>
  <si>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</si>
  <si>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</si>
  <si>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</si>
  <si>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</si>
  <si>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</si>
  <si>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</si>
  <si>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</si>
  <si>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</si>
  <si>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</si>
  <si>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</si>
  <si>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</si>
  <si>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</si>
  <si>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</si>
  <si>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</si>
  <si>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</si>
  <si>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</si>
  <si>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</si>
  <si>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</si>
  <si>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</si>
  <si>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</si>
  <si>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</si>
  <si>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</si>
  <si>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</si>
  <si>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</si>
  <si>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</si>
  <si>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</si>
  <si>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</si>
  <si>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</si>
  <si>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</si>
  <si>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</si>
  <si>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</si>
  <si>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</si>
  <si>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</si>
  <si>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</si>
  <si>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</si>
  <si>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</si>
  <si>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</si>
  <si>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</si>
  <si>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</si>
  <si>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</si>
  <si>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</si>
  <si>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</si>
  <si>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</si>
  <si>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</si>
  <si>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</si>
  <si>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</si>
  <si>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</si>
  <si>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</si>
  <si>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</si>
  <si>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</si>
  <si>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</si>
  <si>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</si>
  <si>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</si>
  <si>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</si>
  <si>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</si>
  <si>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</si>
  <si>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</si>
  <si>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</si>
  <si>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</si>
  <si>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</si>
  <si>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</si>
  <si>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</si>
  <si>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</si>
  <si>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</si>
  <si>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</si>
  <si>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</si>
  <si>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</si>
  <si>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</si>
  <si>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</si>
  <si>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</si>
  <si>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</si>
  <si>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</si>
  <si>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</si>
  <si>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</si>
  <si>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</si>
  <si>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</si>
  <si>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</si>
  <si>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</si>
  <si>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</si>
  <si>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</si>
  <si>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</si>
  <si>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</si>
  <si>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</si>
  <si>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</si>
  <si>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</si>
  <si>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</si>
  <si>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</si>
  <si>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</si>
  <si>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</si>
  <si>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</si>
  <si>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</si>
  <si>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</si>
  <si>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</si>
  <si>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</si>
  <si>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</si>
  <si>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</si>
  <si>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</si>
  <si>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</si>
  <si>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</si>
  <si>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</si>
  <si>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</si>
  <si>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</si>
  <si>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</si>
  <si>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</si>
  <si>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</si>
  <si>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</si>
  <si>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</si>
  <si>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</si>
  <si>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</si>
  <si>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</si>
  <si>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</si>
  <si>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</si>
  <si>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</si>
  <si>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</si>
  <si>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</si>
  <si>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</si>
  <si>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</si>
  <si>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</si>
  <si>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</si>
  <si>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</si>
  <si>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</si>
  <si>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</si>
  <si>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</si>
  <si>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</si>
  <si>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</si>
  <si>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</si>
  <si>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</si>
  <si>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</si>
  <si>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</si>
  <si>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</si>
  <si>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</si>
  <si>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</si>
  <si>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</si>
  <si>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</si>
  <si>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</si>
  <si>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</si>
  <si>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</si>
  <si>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</si>
  <si>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</si>
  <si>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</si>
  <si>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</si>
  <si>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</si>
  <si>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</si>
  <si>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</si>
  <si>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</si>
  <si>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</si>
  <si>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</si>
  <si>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</si>
  <si>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</si>
  <si>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</si>
  <si>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</si>
  <si>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</si>
  <si>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</si>
  <si>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</si>
  <si>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</si>
  <si>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</si>
  <si>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</si>
  <si>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</si>
  <si>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</si>
  <si>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</si>
  <si>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</si>
  <si>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</si>
  <si>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</si>
  <si>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</si>
  <si>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</si>
  <si>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</si>
  <si>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</si>
  <si>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</si>
  <si>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</si>
  <si>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</si>
  <si>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</si>
  <si>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</si>
  <si>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</si>
  <si>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</si>
  <si>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</si>
  <si>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</si>
  <si>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</si>
  <si>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</si>
  <si>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</si>
  <si>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</si>
  <si>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</si>
  <si>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</si>
  <si>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</si>
  <si>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</si>
  <si>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</si>
  <si>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</si>
  <si>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</si>
  <si>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</si>
  <si>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</si>
  <si>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</si>
  <si>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</si>
  <si>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</si>
  <si>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</si>
  <si>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</si>
  <si>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</si>
  <si>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</si>
  <si>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</si>
  <si>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</si>
  <si>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</si>
  <si>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</si>
  <si>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</si>
  <si>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</si>
  <si>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</si>
  <si>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</si>
  <si>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</si>
  <si>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</si>
  <si>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</si>
  <si>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</si>
  <si>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</si>
  <si>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</si>
  <si>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</si>
  <si>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</si>
  <si>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</si>
  <si>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</si>
  <si>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</si>
  <si>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</si>
  <si>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</si>
  <si>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</si>
  <si>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</si>
  <si>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</si>
  <si>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</si>
  <si>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</si>
  <si>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</si>
  <si>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</si>
  <si>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</si>
  <si>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</si>
  <si>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</si>
  <si>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</si>
  <si>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</si>
  <si>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</si>
  <si>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</si>
  <si>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</si>
  <si>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</si>
  <si>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</si>
  <si>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</si>
  <si>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</si>
  <si>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</si>
  <si>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</si>
  <si>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</si>
  <si>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</si>
  <si>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</si>
  <si>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</si>
  <si>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</si>
  <si>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</si>
  <si>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</si>
  <si>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</si>
  <si>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</si>
  <si>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</si>
  <si>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</si>
  <si>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</si>
  <si>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</si>
  <si>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</si>
  <si>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</si>
  <si>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</si>
  <si>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</si>
  <si>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</si>
  <si>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</si>
  <si>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</si>
  <si>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</si>
  <si>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</si>
  <si>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</si>
  <si>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</si>
  <si>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</si>
  <si>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</si>
  <si>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</si>
  <si>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</si>
  <si>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</si>
  <si>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</si>
  <si>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</si>
  <si>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</si>
  <si>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</si>
  <si>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</si>
  <si>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</si>
  <si>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</si>
  <si>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</si>
  <si>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</si>
  <si>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</si>
  <si>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</si>
  <si>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</si>
  <si>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</si>
  <si>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</si>
  <si>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</si>
  <si>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</si>
  <si>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</si>
  <si>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</si>
  <si>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</si>
  <si>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</si>
  <si>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</si>
  <si>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</si>
  <si>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</si>
  <si>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</si>
  <si>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</si>
  <si>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</si>
  <si>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</si>
  <si>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</si>
  <si>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</si>
  <si>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</si>
  <si>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</si>
  <si>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</si>
  <si>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</si>
  <si>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</si>
  <si>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</si>
  <si>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</si>
  <si>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</si>
  <si>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</si>
  <si>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</si>
  <si>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</si>
  <si>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</si>
  <si>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</si>
  <si>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</si>
  <si>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</si>
  <si>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</si>
  <si>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</si>
  <si>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</si>
  <si>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</si>
  <si>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</si>
  <si>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</si>
  <si>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</si>
  <si>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</si>
  <si>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</si>
  <si>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</si>
  <si>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</si>
  <si>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</si>
  <si>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</si>
  <si>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</si>
  <si>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</si>
  <si>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</si>
  <si>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</si>
  <si>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</si>
  <si>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</si>
  <si>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</si>
  <si>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</si>
  <si>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</si>
  <si>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</si>
  <si>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</si>
  <si>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</si>
  <si>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</si>
  <si>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</si>
  <si>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</si>
  <si>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</si>
  <si>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</si>
  <si>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</si>
  <si>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</si>
  <si>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</si>
  <si>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</si>
  <si>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</si>
  <si>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</si>
  <si>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</si>
  <si>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</si>
  <si>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</si>
  <si>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</si>
  <si>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</si>
  <si>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</si>
  <si>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</si>
  <si>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</si>
  <si>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</si>
  <si>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</si>
  <si>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</si>
  <si>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</si>
  <si>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</si>
  <si>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</si>
  <si>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</si>
  <si>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</si>
  <si>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</si>
  <si>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</si>
  <si>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</si>
  <si>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</si>
  <si>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</si>
  <si>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</si>
  <si>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</si>
  <si>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</si>
  <si>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</si>
  <si>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</si>
  <si>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</si>
  <si>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</si>
  <si>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</si>
  <si>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</si>
  <si>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</si>
  <si>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</si>
  <si>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</si>
  <si>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</si>
  <si>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</si>
  <si>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</si>
  <si>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</si>
  <si>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</si>
  <si>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</si>
  <si>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</si>
  <si>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</si>
  <si>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</si>
  <si>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</si>
  <si>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</si>
  <si>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</si>
  <si>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</si>
  <si>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</si>
  <si>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</si>
  <si>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</si>
  <si>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</si>
  <si>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</si>
  <si>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</si>
  <si>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</si>
  <si>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</si>
  <si>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</si>
  <si>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</si>
  <si>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</si>
  <si>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</si>
  <si>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</si>
  <si>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</si>
  <si>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</si>
  <si>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</si>
  <si>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</si>
  <si>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</si>
  <si>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</si>
  <si>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</si>
  <si>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</si>
  <si>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</si>
  <si>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</si>
  <si>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</si>
  <si>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</si>
  <si>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</si>
  <si>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</si>
  <si>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</si>
  <si>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</si>
  <si>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</si>
  <si>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</si>
  <si>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</si>
  <si>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</si>
  <si>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</si>
  <si>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</si>
  <si>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</si>
  <si>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</si>
  <si>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</si>
  <si>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</si>
  <si>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</si>
  <si>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</si>
  <si>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</si>
  <si>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</si>
  <si>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</si>
  <si>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</si>
  <si>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</si>
  <si>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</si>
  <si>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</si>
  <si>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</si>
  <si>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</si>
  <si>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</si>
  <si>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</si>
  <si>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</si>
  <si>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</si>
  <si>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</si>
  <si>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</si>
  <si>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</si>
  <si>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</si>
  <si>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</si>
  <si>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</si>
  <si>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</si>
  <si>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</si>
  <si>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</si>
  <si>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</si>
  <si>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</si>
  <si>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</si>
  <si>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</si>
  <si>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</si>
  <si>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</si>
  <si>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</si>
  <si>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</si>
  <si>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</si>
  <si>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</si>
  <si>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</si>
  <si>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</si>
  <si>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</si>
  <si>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</si>
  <si>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</si>
  <si>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</si>
  <si>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</si>
  <si>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</si>
  <si>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</si>
  <si>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</si>
  <si>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</si>
  <si>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</si>
  <si>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</si>
  <si>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</si>
  <si>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</si>
  <si>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</si>
  <si>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</si>
  <si>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</si>
  <si>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</si>
  <si>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</si>
  <si>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</si>
  <si>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</si>
  <si>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</si>
  <si>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</si>
  <si>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</si>
  <si>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</si>
  <si>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</si>
  <si>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</si>
  <si>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</si>
  <si>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</si>
  <si>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</si>
  <si>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</si>
  <si>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</si>
  <si>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</si>
  <si>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</si>
  <si>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</si>
  <si>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</si>
  <si>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</si>
  <si>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</si>
  <si>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</si>
  <si>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</si>
  <si>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</si>
  <si>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</si>
  <si>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</si>
  <si>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</si>
  <si>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</si>
  <si>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</si>
  <si>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</si>
  <si>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</si>
  <si>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</si>
  <si>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</si>
  <si>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</si>
  <si>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</si>
  <si>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</si>
  <si>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</si>
  <si>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</si>
  <si>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</si>
  <si>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</si>
  <si>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</si>
  <si>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</si>
  <si>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</si>
  <si>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</si>
  <si>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</si>
  <si>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</si>
  <si>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</si>
  <si>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</si>
  <si>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</si>
  <si>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</si>
  <si>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</si>
  <si>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</si>
  <si>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</si>
  <si>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</si>
  <si>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</si>
  <si>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</si>
  <si>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</si>
  <si>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</si>
  <si>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</si>
  <si>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</si>
  <si>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</si>
  <si>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</si>
  <si>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</si>
  <si>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</si>
  <si>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</si>
  <si>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</si>
  <si>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</si>
  <si>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</si>
  <si>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</si>
  <si>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</si>
  <si>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</si>
  <si>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</si>
  <si>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</si>
  <si>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</si>
  <si>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</si>
  <si>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</si>
  <si>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</si>
  <si>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</si>
  <si>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</si>
  <si>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</si>
  <si>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</si>
  <si>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</si>
  <si>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</si>
  <si>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</si>
  <si>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</si>
  <si>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</si>
  <si>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</si>
  <si>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</si>
  <si>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</si>
  <si>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</si>
  <si>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</si>
  <si>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</si>
  <si>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</si>
  <si>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</si>
  <si>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</si>
  <si>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</si>
  <si>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</si>
  <si>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</si>
  <si>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</si>
  <si>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</si>
  <si>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</si>
  <si>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</si>
  <si>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</si>
  <si>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</si>
  <si>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</si>
  <si>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</si>
  <si>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</si>
  <si>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</si>
  <si>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</si>
  <si>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</si>
  <si>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</si>
  <si>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</si>
  <si>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</si>
  <si>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</si>
  <si>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</si>
  <si>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</si>
  <si>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</si>
  <si>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</si>
  <si>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</si>
  <si>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</si>
  <si>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</si>
  <si>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</si>
  <si>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</si>
  <si>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</si>
  <si>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</si>
  <si>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</si>
  <si>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</si>
  <si>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</si>
  <si>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</si>
  <si>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</si>
  <si>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</si>
  <si>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</si>
  <si>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</si>
  <si>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</si>
  <si>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</si>
  <si>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</si>
  <si>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</si>
  <si>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</si>
  <si>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</si>
  <si>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</si>
  <si>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</si>
  <si>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</si>
  <si>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</si>
  <si>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</si>
  <si>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</si>
  <si>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</si>
  <si>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</si>
  <si>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</si>
  <si>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</si>
  <si>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</si>
  <si>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</si>
  <si>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</si>
  <si>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</si>
  <si>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</si>
  <si>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</si>
  <si>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</si>
  <si>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</si>
  <si>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</si>
  <si>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</si>
  <si>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</si>
  <si>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</si>
  <si>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</si>
  <si>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</si>
  <si>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</si>
  <si>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</si>
  <si>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</si>
  <si>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</si>
  <si>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</si>
  <si>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</si>
  <si>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</si>
  <si>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</si>
  <si>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</si>
  <si>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</si>
  <si>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</si>
  <si>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</si>
  <si>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</si>
  <si>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</si>
  <si>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</si>
  <si>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</si>
  <si>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</si>
  <si>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</si>
  <si>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</si>
  <si>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</si>
  <si>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</si>
  <si>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</si>
  <si>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</si>
  <si>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</si>
  <si>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</si>
  <si>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</si>
  <si>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</si>
  <si>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</si>
  <si>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</si>
  <si>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</si>
  <si>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</si>
  <si>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</si>
  <si>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</si>
  <si>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</si>
  <si>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</si>
  <si>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</si>
  <si>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</si>
  <si>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</si>
  <si>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</si>
  <si>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</si>
  <si>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</si>
  <si>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</si>
  <si>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</si>
  <si>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</si>
  <si>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</si>
  <si>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</si>
  <si>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</si>
  <si>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</si>
  <si>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</si>
  <si>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</si>
  <si>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</si>
  <si>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</si>
  <si>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</si>
  <si>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</si>
  <si>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</si>
  <si>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</si>
  <si>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</si>
  <si>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</si>
  <si>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</si>
  <si>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</si>
  <si>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</si>
  <si>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</si>
  <si>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</si>
  <si>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</si>
  <si>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</si>
  <si>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</si>
  <si>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</si>
  <si>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</si>
  <si>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</si>
  <si>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</si>
  <si>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</si>
  <si>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</si>
  <si>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</si>
  <si>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</si>
  <si>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</si>
  <si>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</si>
  <si>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</si>
  <si>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</si>
  <si>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</si>
  <si>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</si>
  <si>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</si>
  <si>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</si>
  <si>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</si>
  <si>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</si>
  <si>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</si>
  <si>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</si>
  <si>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</si>
  <si>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</si>
  <si>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</si>
  <si>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</si>
  <si>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</si>
  <si>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</si>
  <si>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</si>
  <si>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</si>
  <si>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</si>
  <si>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</si>
  <si>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</si>
  <si>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</si>
  <si>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</si>
  <si>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</si>
  <si>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</si>
  <si>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</si>
  <si>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</si>
  <si>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</si>
  <si>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</si>
  <si>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</si>
  <si>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</si>
  <si>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</si>
  <si>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</si>
  <si>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</si>
  <si>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</si>
  <si>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</si>
  <si>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</si>
  <si>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</si>
  <si>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</si>
  <si>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</si>
  <si>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</si>
  <si>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</si>
  <si>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</si>
  <si>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</si>
  <si>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</si>
  <si>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</si>
  <si>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</si>
  <si>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</si>
  <si>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</si>
  <si>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</si>
  <si>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</si>
  <si>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</si>
  <si>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</si>
  <si>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</si>
  <si>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</si>
  <si>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</si>
  <si>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</si>
  <si>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</si>
  <si>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</si>
  <si>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</si>
  <si>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</si>
  <si>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</si>
  <si>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</si>
  <si>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</si>
  <si>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</si>
  <si>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</si>
  <si>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</si>
  <si>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</si>
  <si>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</si>
  <si>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</si>
  <si>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</si>
  <si>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</si>
  <si>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</si>
  <si>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</si>
  <si>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</si>
  <si>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</si>
  <si>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</si>
  <si>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</si>
  <si>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</si>
  <si>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</si>
  <si>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</si>
  <si>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</si>
  <si>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</si>
  <si>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</si>
  <si>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</si>
  <si>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</si>
  <si>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</si>
  <si>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</si>
  <si>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</si>
  <si>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</si>
  <si>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</si>
  <si>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</si>
  <si>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</si>
  <si>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</si>
  <si>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</si>
  <si>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</si>
  <si>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</si>
  <si>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</si>
  <si>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</si>
  <si>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</si>
  <si>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</si>
  <si>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</si>
  <si>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</si>
  <si>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</si>
  <si>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</si>
  <si>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</si>
  <si>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</si>
  <si>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</si>
  <si>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</si>
  <si>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</si>
  <si>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</si>
  <si>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</si>
  <si>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</si>
  <si>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</si>
  <si>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</si>
  <si>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</si>
  <si>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</si>
  <si>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</si>
  <si>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</si>
  <si>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</si>
  <si>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</si>
  <si>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</si>
  <si>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</si>
  <si>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</si>
  <si>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</si>
  <si>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</si>
  <si>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</si>
  <si>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</si>
  <si>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</si>
  <si>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</si>
  <si>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</si>
  <si>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</si>
  <si>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</si>
  <si>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</si>
  <si>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</si>
  <si>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</si>
  <si>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</si>
  <si>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</si>
  <si>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</si>
  <si>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</si>
  <si>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</si>
  <si>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</si>
  <si>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</si>
  <si>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</si>
  <si>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</si>
  <si>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</si>
  <si>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</si>
  <si>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</si>
  <si>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</si>
  <si>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</si>
  <si>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</si>
  <si>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</si>
  <si>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</si>
  <si>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</si>
  <si>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</si>
  <si>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</si>
  <si>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</si>
  <si>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</si>
  <si>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</si>
  <si>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</si>
  <si>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</si>
  <si>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</si>
  <si>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</si>
  <si>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</si>
  <si>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</si>
  <si>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</si>
  <si>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</si>
  <si>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</si>
  <si>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</si>
  <si>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</si>
  <si>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</si>
  <si>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</si>
  <si>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</si>
  <si>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</si>
  <si>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</si>
  <si>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</si>
  <si>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</si>
  <si>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</si>
  <si>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</si>
  <si>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</si>
  <si>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</si>
  <si>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</si>
  <si>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</si>
  <si>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</si>
  <si>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</si>
  <si>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</si>
  <si>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</si>
  <si>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</si>
  <si>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</si>
  <si>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</si>
  <si>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</si>
  <si>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</si>
  <si>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</si>
  <si>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</si>
  <si>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</si>
  <si>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</si>
  <si>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</si>
  <si>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</si>
  <si>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</si>
  <si>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</si>
  <si>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</si>
  <si>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</si>
  <si>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</si>
  <si>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</si>
  <si>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</si>
  <si>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</si>
  <si>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</si>
  <si>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</si>
  <si>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</si>
  <si>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</si>
  <si>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</si>
  <si>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</si>
  <si>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</si>
  <si>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</si>
  <si>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</si>
  <si>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</si>
  <si>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</si>
  <si>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</si>
  <si>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</si>
  <si>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</si>
  <si>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</si>
  <si>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</si>
  <si>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</si>
  <si>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</si>
  <si>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</si>
  <si>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</si>
  <si>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</si>
  <si>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</si>
  <si>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</si>
  <si>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</si>
  <si>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</si>
  <si>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</si>
  <si>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</si>
  <si>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</si>
  <si>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</si>
  <si>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</si>
  <si>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</si>
  <si>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</si>
  <si>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</si>
  <si>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</si>
  <si>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</si>
  <si>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</si>
  <si>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</si>
  <si>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</si>
  <si>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</si>
  <si>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</si>
  <si>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</si>
  <si>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</si>
  <si>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</si>
  <si>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</si>
  <si>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</si>
  <si>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</si>
  <si>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</si>
  <si>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</si>
  <si>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</si>
  <si>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</si>
  <si>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</si>
  <si>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</si>
  <si>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</si>
  <si>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</si>
  <si>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</si>
  <si>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</si>
  <si>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</si>
  <si>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</si>
  <si>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</si>
  <si>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</si>
  <si>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</si>
  <si>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</si>
  <si>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</si>
  <si>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</si>
  <si>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</si>
  <si>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</si>
  <si>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</si>
  <si>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</si>
  <si>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</si>
  <si>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</si>
  <si>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</si>
  <si>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</si>
  <si>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</si>
  <si>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</si>
  <si>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</si>
  <si>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</si>
  <si>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</si>
  <si>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</si>
  <si>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</si>
  <si>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</si>
  <si>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</si>
  <si>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</si>
  <si>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</si>
  <si>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</si>
  <si>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</si>
  <si>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</si>
  <si>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</si>
  <si>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</si>
  <si>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</si>
  <si>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</si>
  <si>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</si>
  <si>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</si>
  <si>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</si>
  <si>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</si>
  <si>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</si>
  <si>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</si>
  <si>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</si>
  <si>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</si>
  <si>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</si>
  <si>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</si>
  <si>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</si>
  <si>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</si>
  <si>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</si>
  <si>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</si>
  <si>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</si>
  <si>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</si>
  <si>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</si>
  <si>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</si>
  <si>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</si>
  <si>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</si>
  <si>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</si>
  <si>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</si>
  <si>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</si>
  <si>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</si>
  <si>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</si>
  <si>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</si>
  <si>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</si>
  <si>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</si>
  <si>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</si>
  <si>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</si>
  <si>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</si>
  <si>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</si>
  <si>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</si>
  <si>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</si>
  <si>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</si>
  <si>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</si>
  <si>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</si>
  <si>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</si>
  <si>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</si>
  <si>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</si>
  <si>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</si>
  <si>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</si>
  <si>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</si>
  <si>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</si>
  <si>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</si>
  <si>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</si>
  <si>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</si>
  <si>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</si>
  <si>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</si>
  <si>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</si>
  <si>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</si>
  <si>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</si>
  <si>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</si>
  <si>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</si>
  <si>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</si>
  <si>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</si>
  <si>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</si>
  <si>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</si>
  <si>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</si>
  <si>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</si>
  <si>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</si>
  <si>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</si>
  <si>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</si>
  <si>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</si>
  <si>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</si>
  <si>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</si>
  <si>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</si>
  <si>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</si>
  <si>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</si>
  <si>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</si>
  <si>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</si>
  <si>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</si>
  <si>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</si>
  <si>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</si>
  <si>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</si>
  <si>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</si>
  <si>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</si>
  <si>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</si>
  <si>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</si>
  <si>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</si>
  <si>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</si>
  <si>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</si>
  <si>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</si>
  <si>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</si>
  <si>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</si>
  <si>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</si>
  <si>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</si>
  <si>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</si>
  <si>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</si>
  <si>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</si>
  <si>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</si>
  <si>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</si>
  <si>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</si>
  <si>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</si>
  <si>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</si>
  <si>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</si>
  <si>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</si>
  <si>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</si>
  <si>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</si>
  <si>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</si>
  <si>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</si>
  <si>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</si>
  <si>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</si>
  <si>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</si>
  <si>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</si>
  <si>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</si>
  <si>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</si>
  <si>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</si>
  <si>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</si>
  <si>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</si>
  <si>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</si>
  <si>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</si>
  <si>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</si>
  <si>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</si>
  <si>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</si>
  <si>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</si>
  <si>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</si>
  <si>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</si>
  <si>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</si>
  <si>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</si>
  <si>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</si>
  <si>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</si>
  <si>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</si>
  <si>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</si>
  <si>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</si>
  <si>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</si>
  <si>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</si>
  <si>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</si>
  <si>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</si>
  <si>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</si>
  <si>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</si>
  <si>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</si>
  <si>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</si>
  <si>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</si>
  <si>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</si>
  <si>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</si>
  <si>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</si>
  <si>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</si>
  <si>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</si>
  <si>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</si>
  <si>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</si>
  <si>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</si>
  <si>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</si>
  <si>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</si>
  <si>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</si>
  <si>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</si>
  <si>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</si>
  <si>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</si>
  <si>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</si>
  <si>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</si>
  <si>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</si>
  <si>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</si>
  <si>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</si>
  <si>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</si>
  <si>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</si>
  <si>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</si>
  <si>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</si>
  <si>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</si>
  <si>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</si>
  <si>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</si>
  <si>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</si>
  <si>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</si>
  <si>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</si>
  <si>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</si>
  <si>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</si>
  <si>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</si>
  <si>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</si>
  <si>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</si>
  <si>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</si>
  <si>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</si>
  <si>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</si>
  <si>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</si>
  <si>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</si>
  <si>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</si>
  <si>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</si>
  <si>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</si>
  <si>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</si>
  <si>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</si>
  <si>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</si>
  <si>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</si>
  <si>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</si>
  <si>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</si>
  <si>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</si>
  <si>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</si>
  <si>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</si>
  <si>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</si>
  <si>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</si>
  <si>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</si>
  <si>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</si>
  <si>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</si>
  <si>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</si>
  <si>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</si>
  <si>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</si>
  <si>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</si>
  <si>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</si>
  <si>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</si>
  <si>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</si>
  <si>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</si>
  <si>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</si>
  <si>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</si>
  <si>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</si>
  <si>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</si>
  <si>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</si>
  <si>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</si>
  <si>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</si>
  <si>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</si>
  <si>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</si>
  <si>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</si>
  <si>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</si>
  <si>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</si>
  <si>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</si>
  <si>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</si>
  <si>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</si>
  <si>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</si>
  <si>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</si>
  <si>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</si>
  <si>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</si>
  <si>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</si>
  <si>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</si>
  <si>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</si>
  <si>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</si>
  <si>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</si>
  <si>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</si>
  <si>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</si>
  <si>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</si>
  <si>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</si>
  <si>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</si>
  <si>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</si>
  <si>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</si>
  <si>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</si>
  <si>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</si>
  <si>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</si>
  <si>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</si>
  <si>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</si>
  <si>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</si>
  <si>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</si>
  <si>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</si>
  <si>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</si>
  <si>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</si>
  <si>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</si>
  <si>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</si>
  <si>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</si>
  <si>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</si>
  <si>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</si>
  <si>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</si>
  <si>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</si>
  <si>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</si>
  <si>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</si>
  <si>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</si>
  <si>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</si>
  <si>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</si>
  <si>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</si>
  <si>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</si>
  <si>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</si>
  <si>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</si>
  <si>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</si>
  <si>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</si>
  <si>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</si>
  <si>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</si>
  <si>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</si>
  <si>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</si>
  <si>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</si>
  <si>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</si>
  <si>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</si>
  <si>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</si>
  <si>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</si>
  <si>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</si>
  <si>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</si>
  <si>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</si>
  <si>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</si>
  <si>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</si>
  <si>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</si>
  <si>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</si>
  <si>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</si>
  <si>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</si>
  <si>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</si>
  <si>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</si>
  <si>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</si>
  <si>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</si>
  <si>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</si>
  <si>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</si>
  <si>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</si>
  <si>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</si>
  <si>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</si>
  <si>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</si>
  <si>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</si>
  <si>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</si>
  <si>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</si>
  <si>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</si>
  <si>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</si>
  <si>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</si>
  <si>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</si>
  <si>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</si>
  <si>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</si>
  <si>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</si>
  <si>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</si>
  <si>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</si>
  <si>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</si>
  <si>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</si>
  <si>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</si>
  <si>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</si>
  <si>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</si>
  <si>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</si>
  <si>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</si>
  <si>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</si>
  <si>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</si>
  <si>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</si>
  <si>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</si>
  <si>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</si>
  <si>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</si>
  <si>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</si>
  <si>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</si>
  <si>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</si>
  <si>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</si>
  <si>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</si>
  <si>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</si>
  <si>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</si>
  <si>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</si>
  <si>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</si>
  <si>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</si>
  <si>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</si>
  <si>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</si>
  <si>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</si>
  <si>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</si>
  <si>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</si>
  <si>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</si>
  <si>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</si>
  <si>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</si>
  <si>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</si>
  <si>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</si>
  <si>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</si>
  <si>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</si>
  <si>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</si>
  <si>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</si>
  <si>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</si>
  <si>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</si>
  <si>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</si>
  <si>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</si>
  <si>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</si>
  <si>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</si>
  <si>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</si>
  <si>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</si>
  <si>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</si>
  <si>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</si>
  <si>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</si>
  <si>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</si>
  <si>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</si>
  <si>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</si>
  <si>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</si>
  <si>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</si>
  <si>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</si>
  <si>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</si>
  <si>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</si>
  <si>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</si>
  <si>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</si>
  <si>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</si>
  <si>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</si>
  <si>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</si>
  <si>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</si>
  <si>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</si>
  <si>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</si>
  <si>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</si>
  <si>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</si>
  <si>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</si>
  <si>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</si>
  <si>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</si>
  <si>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</si>
  <si>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</si>
  <si>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</si>
  <si>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</si>
  <si>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</si>
  <si>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</si>
  <si>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</si>
  <si>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</si>
  <si>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</si>
  <si>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</si>
  <si>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</si>
  <si>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</si>
  <si>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</si>
  <si>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</si>
  <si>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</si>
  <si>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</si>
  <si>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</si>
  <si>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</si>
  <si>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</si>
  <si>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</si>
  <si>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</si>
  <si>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</si>
  <si>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</si>
  <si>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</si>
  <si>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</si>
  <si>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</si>
  <si>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</si>
  <si>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</si>
  <si>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</si>
  <si>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</si>
  <si>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</si>
  <si>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</si>
  <si>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</si>
  <si>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</si>
  <si>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</si>
  <si>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</si>
  <si>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</si>
  <si>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</si>
  <si>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</si>
  <si>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</si>
  <si>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</si>
  <si>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</si>
  <si>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</si>
  <si>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</si>
  <si>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</si>
  <si>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</si>
  <si>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</si>
  <si>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</si>
  <si>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</si>
  <si>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</si>
  <si>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</si>
  <si>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</si>
  <si>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</si>
  <si>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</si>
  <si>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</si>
  <si>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</si>
  <si>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</si>
  <si>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</si>
  <si>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</si>
  <si>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</si>
  <si>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</si>
  <si>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</si>
  <si>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</si>
  <si>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</si>
  <si>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</si>
  <si>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</si>
  <si>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</si>
  <si>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</si>
  <si>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</si>
  <si>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</si>
  <si>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</si>
  <si>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</si>
  <si>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</si>
  <si>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</si>
  <si>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</si>
  <si>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</si>
  <si>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</si>
  <si>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</si>
  <si>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</si>
  <si>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</si>
  <si>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</si>
  <si>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</si>
  <si>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</si>
  <si>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</si>
  <si>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</si>
  <si>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</si>
  <si>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</si>
  <si>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</si>
  <si>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</si>
  <si>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</si>
  <si>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</si>
  <si>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</si>
  <si>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</si>
  <si>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</si>
  <si>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</si>
  <si>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</si>
  <si>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</si>
  <si>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</si>
  <si>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</si>
  <si>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</si>
  <si>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</si>
  <si>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</si>
  <si>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</si>
  <si>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</si>
  <si>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</si>
  <si>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</si>
  <si>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</si>
  <si>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</si>
  <si>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</si>
  <si>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</si>
  <si>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</si>
  <si>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</si>
  <si>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</si>
  <si>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</si>
  <si>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</si>
  <si>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</si>
  <si>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</si>
  <si>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</si>
  <si>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</si>
  <si>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</si>
  <si>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</si>
  <si>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</si>
  <si>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</si>
  <si>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</si>
  <si>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</si>
  <si>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</si>
  <si>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</si>
  <si>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</si>
  <si>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</si>
  <si>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</si>
  <si>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</si>
  <si>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</si>
  <si>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</si>
  <si>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</si>
  <si>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</si>
  <si>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</si>
  <si>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</si>
  <si>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</si>
  <si>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</si>
  <si>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</si>
  <si>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</si>
  <si>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</si>
  <si>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</si>
  <si>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</si>
  <si>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</si>
  <si>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</si>
  <si>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</si>
  <si>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</si>
  <si>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</si>
  <si>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</si>
  <si>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</si>
  <si>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</si>
  <si>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</si>
  <si>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</si>
  <si>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</si>
  <si>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</si>
  <si>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</si>
  <si>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</si>
  <si>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</si>
  <si>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</si>
  <si>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</si>
  <si>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</si>
  <si>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</si>
  <si>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</si>
  <si>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</si>
  <si>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</si>
  <si>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</si>
  <si>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</si>
  <si>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</si>
  <si>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</si>
  <si>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</si>
  <si>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</si>
  <si>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</si>
  <si>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</si>
  <si>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</si>
  <si>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</si>
  <si>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</si>
  <si>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</si>
  <si>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</si>
  <si>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</si>
  <si>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</si>
  <si>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</si>
  <si>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</si>
  <si>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</si>
  <si>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</si>
  <si>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</si>
  <si>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</si>
  <si>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</si>
  <si>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</si>
  <si>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</si>
  <si>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</si>
  <si>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</si>
  <si>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</si>
  <si>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</si>
  <si>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</si>
  <si>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</si>
  <si>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</si>
  <si>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</si>
  <si>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</si>
  <si>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</si>
  <si>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</si>
  <si>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</si>
  <si>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</si>
  <si>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</si>
  <si>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</si>
  <si>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</si>
  <si>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</si>
  <si>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</si>
  <si>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</si>
  <si>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</si>
  <si>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</si>
  <si>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</si>
  <si>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</si>
  <si>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</si>
  <si>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</si>
  <si>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</si>
  <si>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</si>
  <si>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</si>
  <si>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</si>
  <si>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</si>
  <si>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</si>
  <si>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</si>
  <si>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</si>
  <si>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</si>
  <si>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</si>
  <si>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</si>
  <si>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</si>
  <si>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</si>
  <si>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</si>
  <si>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</si>
  <si>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</si>
  <si>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</si>
  <si>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</si>
  <si>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</si>
  <si>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</si>
  <si>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</si>
  <si>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</si>
  <si>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</si>
  <si>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</si>
  <si>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</si>
  <si>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</si>
  <si>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</si>
  <si>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</si>
  <si>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</si>
  <si>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</si>
  <si>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</si>
  <si>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</si>
  <si>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</si>
  <si>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</si>
  <si>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</si>
  <si>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</si>
  <si>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</si>
  <si>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</si>
  <si>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</si>
  <si>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</si>
  <si>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</si>
  <si>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</si>
  <si>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</si>
  <si>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</si>
  <si>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</si>
  <si>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</si>
  <si>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</si>
  <si>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</si>
  <si>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</si>
  <si>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</si>
  <si>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</si>
  <si>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</si>
  <si>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</si>
  <si>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</si>
  <si>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</si>
  <si>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</si>
  <si>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</si>
  <si>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</si>
  <si>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</si>
  <si>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</si>
  <si>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</si>
  <si>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</si>
  <si>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</si>
  <si>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</si>
  <si>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</si>
  <si>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</si>
  <si>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</si>
  <si>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</si>
  <si>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</si>
  <si>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</si>
  <si>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</si>
  <si>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</si>
  <si>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</si>
  <si>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</si>
  <si>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</si>
  <si>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</si>
  <si>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</si>
  <si>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</si>
  <si>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</si>
  <si>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</si>
  <si>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</si>
  <si>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</si>
  <si>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</si>
  <si>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</si>
  <si>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</si>
  <si>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</si>
  <si>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</si>
  <si>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</si>
  <si>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</si>
  <si>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</si>
  <si>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</si>
  <si>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</si>
  <si>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</si>
  <si>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</si>
  <si>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</si>
  <si>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</si>
  <si>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</si>
  <si>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</si>
  <si>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</si>
  <si>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</si>
  <si>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</si>
  <si>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</si>
  <si>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</si>
  <si>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</si>
  <si>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</si>
  <si>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</si>
  <si>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</si>
  <si>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</si>
  <si>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</si>
  <si>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</si>
  <si>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</si>
  <si>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</si>
  <si>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</si>
  <si>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</si>
  <si>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</si>
  <si>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</si>
  <si>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</si>
  <si>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</si>
  <si>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</si>
  <si>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</si>
  <si>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</si>
  <si>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</si>
  <si>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</si>
  <si>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</si>
  <si>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</si>
  <si>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</si>
  <si>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</si>
  <si>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</si>
  <si>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</si>
  <si>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</si>
  <si>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</si>
  <si>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</si>
  <si>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</si>
  <si>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</si>
  <si>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</si>
  <si>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</si>
  <si>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</si>
  <si>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</si>
  <si>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</si>
  <si>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</si>
  <si>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</si>
  <si>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</si>
  <si>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</si>
  <si>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</si>
  <si>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</si>
  <si>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</si>
  <si>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</si>
  <si>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</si>
  <si>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</si>
  <si>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</si>
  <si>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</si>
  <si>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</si>
  <si>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</si>
  <si>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</si>
  <si>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</si>
  <si>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</si>
  <si>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</si>
  <si>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</si>
  <si>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</si>
  <si>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</si>
  <si>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</si>
  <si>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</si>
  <si>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</si>
  <si>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</si>
  <si>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</si>
  <si>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</si>
  <si>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</si>
  <si>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</si>
  <si>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</si>
  <si>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</si>
  <si>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</si>
  <si>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</si>
  <si>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</si>
  <si>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</si>
  <si>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</si>
  <si>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</si>
  <si>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</si>
  <si>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</si>
  <si>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</si>
  <si>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</si>
  <si>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</si>
  <si>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</si>
  <si>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</si>
  <si>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</si>
  <si>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</si>
  <si>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</si>
  <si>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</si>
  <si>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</si>
  <si>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</si>
  <si>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</si>
  <si>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</si>
  <si>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</si>
  <si>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</si>
  <si>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</si>
  <si>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</si>
  <si>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</si>
  <si>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</si>
  <si>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</si>
  <si>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</si>
  <si>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</si>
  <si>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</si>
  <si>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</si>
  <si>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</si>
  <si>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</si>
  <si>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</si>
  <si>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</si>
  <si>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</si>
  <si>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</si>
  <si>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</si>
  <si>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</si>
  <si>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</si>
  <si>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</si>
  <si>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</si>
  <si>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</si>
  <si>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</si>
  <si>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</si>
  <si>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</si>
  <si>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</si>
  <si>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</si>
  <si>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</si>
  <si>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</si>
  <si>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</si>
  <si>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</si>
  <si>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</si>
  <si>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</si>
  <si>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</si>
  <si>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</si>
  <si>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</si>
  <si>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</si>
  <si>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</si>
  <si>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</si>
  <si>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</si>
  <si>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</si>
  <si>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</si>
  <si>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</si>
  <si>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</si>
  <si>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</si>
  <si>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</si>
  <si>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</si>
  <si>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</si>
  <si>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</si>
  <si>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</si>
  <si>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</si>
  <si>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</si>
  <si>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</si>
  <si>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</si>
  <si>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</si>
  <si>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</si>
  <si>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</si>
  <si>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</si>
  <si>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</si>
  <si>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</si>
  <si>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</si>
  <si>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</si>
  <si>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</si>
  <si>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</si>
  <si>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</si>
  <si>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</si>
  <si>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</si>
  <si>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</si>
  <si>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</si>
  <si>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</si>
  <si>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</si>
  <si>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</si>
  <si>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</si>
  <si>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</si>
  <si>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</si>
  <si>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</si>
  <si>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</si>
  <si>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</si>
  <si>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</si>
  <si>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</si>
  <si>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</si>
  <si>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</si>
  <si>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</si>
  <si>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</si>
  <si>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</si>
  <si>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</si>
  <si>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</si>
  <si>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</si>
  <si>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</si>
  <si>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</si>
  <si>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</si>
  <si>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</si>
  <si>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</si>
  <si>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</si>
  <si>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</si>
  <si>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</si>
  <si>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</si>
  <si>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</si>
  <si>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</si>
  <si>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</si>
  <si>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</si>
  <si>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</si>
  <si>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</si>
  <si>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</si>
  <si>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</si>
  <si>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</si>
  <si>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</si>
  <si>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</si>
  <si>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</si>
  <si>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</si>
  <si>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</si>
  <si>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</si>
  <si>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</si>
  <si>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</si>
  <si>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</si>
  <si>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</si>
  <si>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</si>
  <si>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</si>
  <si>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</si>
  <si>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</si>
  <si>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</si>
  <si>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</si>
  <si>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</si>
  <si>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</si>
  <si>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</si>
  <si>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</si>
  <si>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</si>
  <si>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</si>
  <si>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</si>
  <si>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</si>
  <si>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</si>
  <si>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</si>
  <si>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</si>
  <si>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</si>
  <si>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</si>
  <si>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</si>
  <si>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</si>
  <si>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</si>
  <si>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</si>
  <si>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</si>
  <si>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</si>
  <si>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</si>
  <si>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</si>
  <si>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</si>
  <si>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</si>
  <si>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</si>
  <si>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</si>
  <si>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</si>
  <si>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</si>
  <si>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</si>
  <si>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</si>
  <si>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</si>
  <si>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</si>
  <si>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</si>
  <si>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</si>
  <si>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</si>
  <si>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</si>
  <si>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</si>
  <si>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</si>
  <si>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</si>
  <si>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</si>
  <si>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</si>
  <si>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</si>
  <si>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</si>
  <si>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</si>
  <si>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</si>
  <si>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</si>
  <si>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</si>
  <si>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</si>
  <si>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</si>
  <si>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</si>
  <si>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</si>
  <si>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</si>
  <si>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</si>
  <si>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</si>
  <si>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</si>
  <si>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</si>
  <si>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</si>
  <si>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</si>
  <si>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</si>
  <si>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</si>
  <si>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</si>
  <si>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</si>
  <si>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</si>
  <si>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</si>
  <si>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</si>
  <si>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</si>
  <si>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</si>
  <si>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</si>
  <si>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</si>
  <si>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</si>
  <si>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</si>
  <si>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</si>
  <si>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</si>
  <si>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</si>
  <si>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</si>
  <si>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</si>
  <si>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</si>
  <si>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</si>
  <si>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</si>
  <si>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</si>
  <si>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</si>
  <si>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</si>
  <si>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</si>
  <si>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</si>
  <si>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</si>
  <si>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</si>
  <si>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</si>
  <si>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</si>
  <si>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</si>
  <si>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</si>
  <si>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</si>
  <si>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</si>
  <si>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</si>
  <si>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</si>
  <si>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</si>
  <si>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</si>
  <si>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</si>
  <si>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</si>
  <si>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</si>
  <si>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</si>
  <si>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</si>
  <si>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</si>
  <si>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</si>
  <si>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</si>
  <si>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</si>
  <si>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</si>
  <si>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</si>
  <si>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</si>
  <si>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</si>
  <si>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</si>
  <si>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</si>
  <si>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</si>
  <si>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</si>
  <si>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</si>
  <si>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</si>
  <si>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</si>
  <si>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</si>
  <si>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</si>
  <si>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</si>
  <si>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</si>
  <si>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</si>
  <si>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</si>
  <si>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</si>
  <si>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</si>
  <si>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</si>
  <si>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</si>
  <si>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</si>
  <si>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</si>
  <si>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</si>
  <si>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</si>
  <si>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</si>
  <si>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</si>
  <si>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</si>
  <si>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</si>
  <si>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</si>
  <si>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</si>
  <si>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</si>
  <si>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</si>
  <si>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</si>
  <si>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</si>
  <si>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</si>
  <si>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</si>
  <si>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</si>
  <si>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</si>
  <si>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</si>
  <si>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</si>
  <si>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</si>
  <si>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</si>
  <si>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</si>
  <si>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</si>
  <si>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</si>
  <si>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</si>
  <si>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</si>
  <si>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</si>
  <si>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</si>
  <si>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</si>
  <si>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</si>
  <si>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</si>
  <si>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</si>
  <si>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</si>
  <si>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</si>
  <si>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</si>
  <si>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</si>
  <si>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</si>
  <si>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</si>
  <si>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</si>
  <si>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</si>
  <si>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</si>
  <si>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</si>
  <si>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</si>
  <si>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</si>
  <si>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</si>
  <si>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</si>
  <si>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</si>
  <si>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</si>
  <si>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</si>
  <si>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</si>
  <si>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</si>
  <si>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</si>
  <si>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</si>
  <si>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</si>
  <si>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</si>
  <si>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</si>
  <si>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</si>
  <si>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</si>
  <si>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</si>
  <si>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</si>
  <si>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</si>
  <si>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</si>
  <si>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</si>
  <si>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</si>
  <si>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</si>
  <si>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</si>
  <si>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</si>
  <si>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</si>
  <si>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</si>
  <si>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</si>
  <si>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</si>
  <si>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</si>
  <si>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</si>
  <si>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</si>
  <si>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</si>
  <si>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</si>
  <si>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</si>
  <si>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</si>
  <si>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</si>
  <si>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</si>
  <si>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</si>
  <si>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</si>
  <si>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</si>
  <si>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</si>
  <si>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</si>
  <si>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</si>
  <si>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</si>
  <si>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</si>
  <si>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</si>
  <si>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</si>
  <si>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</si>
  <si>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</si>
  <si>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</si>
  <si>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</si>
  <si>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</si>
  <si>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</si>
  <si>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</si>
  <si>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</si>
  <si>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</si>
  <si>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</si>
  <si>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</si>
  <si>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</si>
  <si>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</si>
  <si>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</si>
  <si>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</si>
  <si>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</si>
  <si>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</si>
  <si>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</si>
  <si>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</si>
  <si>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</si>
  <si>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</si>
  <si>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</si>
  <si>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</si>
  <si>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</si>
  <si>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</si>
  <si>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</si>
  <si>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</si>
  <si>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</si>
  <si>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</si>
  <si>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</si>
  <si>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</si>
  <si>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</si>
  <si>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</si>
  <si>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</si>
  <si>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</si>
  <si>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</si>
  <si>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</si>
  <si>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</si>
  <si>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</si>
  <si>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</si>
  <si>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</si>
  <si>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</si>
  <si>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</si>
  <si>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</si>
  <si>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</si>
  <si>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</si>
  <si>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</si>
  <si>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</si>
  <si>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</si>
  <si>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</si>
  <si>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</si>
  <si>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</si>
  <si>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</si>
  <si>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</si>
  <si>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</si>
  <si>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</si>
  <si>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</si>
  <si>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</si>
  <si>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</si>
  <si>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</si>
  <si>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</si>
  <si>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</si>
  <si>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</si>
  <si>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</si>
  <si>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</si>
  <si>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</si>
  <si>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</si>
  <si>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</si>
  <si>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</si>
  <si>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</si>
  <si>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</si>
  <si>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</si>
  <si>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</si>
  <si>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</si>
  <si>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</si>
  <si>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</si>
  <si>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</si>
  <si>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</si>
  <si>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</si>
  <si>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</si>
  <si>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</si>
  <si>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</si>
  <si>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</si>
  <si>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</si>
  <si>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</si>
  <si>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</si>
  <si>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</si>
  <si>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</si>
  <si>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</si>
  <si>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</si>
  <si>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</si>
  <si>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</si>
  <si>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</si>
  <si>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</si>
  <si>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</si>
  <si>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</si>
  <si>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</si>
  <si>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</si>
  <si>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</si>
  <si>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</si>
  <si>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</si>
  <si>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</si>
  <si>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</si>
  <si>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</si>
  <si>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</si>
  <si>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</si>
  <si>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</si>
  <si>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</si>
  <si>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</si>
  <si>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</si>
  <si>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</si>
  <si>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</si>
  <si>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</si>
  <si>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</si>
  <si>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</si>
  <si>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</si>
  <si>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</si>
  <si>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</si>
  <si>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</si>
  <si>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</si>
  <si>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</si>
  <si>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</si>
  <si>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</si>
  <si>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</si>
  <si>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</si>
  <si>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</si>
  <si>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</si>
  <si>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</si>
  <si>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</si>
  <si>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</si>
  <si>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</si>
  <si>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</si>
  <si>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</si>
  <si>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</si>
  <si>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</si>
  <si>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</si>
  <si>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</si>
  <si>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</si>
  <si>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</si>
  <si>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</si>
  <si>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</si>
  <si>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</si>
  <si>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</si>
  <si>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</si>
  <si>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</si>
  <si>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</si>
  <si>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</si>
  <si>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</si>
  <si>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</si>
  <si>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</si>
  <si>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</si>
  <si>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</si>
  <si>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</si>
  <si>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</si>
  <si>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</si>
  <si>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</si>
  <si>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</si>
  <si>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</si>
  <si>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</si>
  <si>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</si>
  <si>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</si>
  <si>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</si>
  <si>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</si>
  <si>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</si>
  <si>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</si>
  <si>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</si>
  <si>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</si>
  <si>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</si>
  <si>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</si>
  <si>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</si>
  <si>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</si>
  <si>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</si>
  <si>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</si>
  <si>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</si>
  <si>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</si>
  <si>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</si>
  <si>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</si>
  <si>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</si>
  <si>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</si>
  <si>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</si>
  <si>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</si>
  <si>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</si>
  <si>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</si>
  <si>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</si>
  <si>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</si>
  <si>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</si>
  <si>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</si>
  <si>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</si>
  <si>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</si>
  <si>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</si>
  <si>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</si>
  <si>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</si>
  <si>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</si>
  <si>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</si>
  <si>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</si>
  <si>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</si>
  <si>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</si>
  <si>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</si>
  <si>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</si>
  <si>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</si>
  <si>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</si>
  <si>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</si>
  <si>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</si>
  <si>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</si>
  <si>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</si>
  <si>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</si>
  <si>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</si>
  <si>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</si>
  <si>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</si>
  <si>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</si>
  <si>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</si>
  <si>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</si>
  <si>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</si>
  <si>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</si>
  <si>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</si>
  <si>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</si>
  <si>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</si>
  <si>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</si>
  <si>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</si>
  <si>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</si>
  <si>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</si>
  <si>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</si>
  <si>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</si>
  <si>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</si>
  <si>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</si>
  <si>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</si>
  <si>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</si>
  <si>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</si>
  <si>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</si>
  <si>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</si>
  <si>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</si>
  <si>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</si>
  <si>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</si>
  <si>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</si>
  <si>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</si>
  <si>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</si>
  <si>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</si>
  <si>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</si>
  <si>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</si>
  <si>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</si>
  <si>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</si>
  <si>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</si>
  <si>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</si>
  <si>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</si>
  <si>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</si>
  <si>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</si>
  <si>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</si>
  <si>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</si>
  <si>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</si>
  <si>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</si>
  <si>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</si>
  <si>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</si>
  <si>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</si>
  <si>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</si>
  <si>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</si>
  <si>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</si>
  <si>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</si>
  <si>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</si>
  <si>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</si>
  <si>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</si>
  <si>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</si>
  <si>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</si>
  <si>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</si>
  <si>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</si>
  <si>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</si>
  <si>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</si>
  <si>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</si>
  <si>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</si>
  <si>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</si>
  <si>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</si>
  <si>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</si>
  <si>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</si>
  <si>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</si>
  <si>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</si>
  <si>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</si>
  <si>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</si>
  <si>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</si>
  <si>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</si>
  <si>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</si>
  <si>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</si>
  <si>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</si>
  <si>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</si>
  <si>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</si>
  <si>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</si>
  <si>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</si>
  <si>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</si>
  <si>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</si>
  <si>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</si>
  <si>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</si>
  <si>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</si>
  <si>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</si>
  <si>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</si>
  <si>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</si>
  <si>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</si>
  <si>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</si>
  <si>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</si>
  <si>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</si>
  <si>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</si>
  <si>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</si>
  <si>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</si>
  <si>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</si>
  <si>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</si>
  <si>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</si>
  <si>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</si>
  <si>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</si>
  <si>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</si>
  <si>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</si>
  <si>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</si>
  <si>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</si>
  <si>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</si>
  <si>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</si>
  <si>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</si>
  <si>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</si>
  <si>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</si>
  <si>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</si>
  <si>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</si>
  <si>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</si>
  <si>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</si>
  <si>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</si>
  <si>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</si>
  <si>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</si>
  <si>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</si>
  <si>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</si>
  <si>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</si>
  <si>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</si>
  <si>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</si>
  <si>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</si>
  <si>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</si>
  <si>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</si>
  <si>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</si>
  <si>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</si>
  <si>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</si>
  <si>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</si>
  <si>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</si>
  <si>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</si>
  <si>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</si>
  <si>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</si>
  <si>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</si>
  <si>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</si>
  <si>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</si>
  <si>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</si>
  <si>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</si>
  <si>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</si>
  <si>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</si>
  <si>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</si>
  <si>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</si>
  <si>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</si>
  <si>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</si>
  <si>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</si>
  <si>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</si>
  <si>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</si>
  <si>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</si>
  <si>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</si>
  <si>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</si>
  <si>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</si>
  <si>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</si>
  <si>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</si>
  <si>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</si>
  <si>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</si>
  <si>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</si>
  <si>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</si>
  <si>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</si>
  <si>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</si>
  <si>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</si>
  <si>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</si>
  <si>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</si>
  <si>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</si>
  <si>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</si>
  <si>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</si>
  <si>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</si>
  <si>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</si>
  <si>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</si>
  <si>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</si>
  <si>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</si>
  <si>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</si>
  <si>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</si>
  <si>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</si>
  <si>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</si>
  <si>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</si>
  <si>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</si>
  <si>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</si>
  <si>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</si>
  <si>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</si>
  <si>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</si>
  <si>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</si>
  <si>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</si>
  <si>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</si>
  <si>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</si>
  <si>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</si>
  <si>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</si>
  <si>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</si>
  <si>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</si>
  <si>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</si>
  <si>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</si>
  <si>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</si>
  <si>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</si>
  <si>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</si>
  <si>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</si>
  <si>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</si>
  <si>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</si>
  <si>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</si>
  <si>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</si>
  <si>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</si>
  <si>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</si>
  <si>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</si>
  <si>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</si>
  <si>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</si>
  <si>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</si>
  <si>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</si>
  <si>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</si>
  <si>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</si>
  <si>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</si>
  <si>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</si>
  <si>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</si>
  <si>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</si>
  <si>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</si>
  <si>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</si>
  <si>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</si>
  <si>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</si>
  <si>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</si>
  <si>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</si>
  <si>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</si>
  <si>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</si>
  <si>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</si>
  <si>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</si>
  <si>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</si>
  <si>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</si>
  <si>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</si>
  <si>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</si>
  <si>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</si>
  <si>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</si>
  <si>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</si>
  <si>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</si>
  <si>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</si>
  <si>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</si>
  <si>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</si>
  <si>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</si>
  <si>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</si>
  <si>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</si>
  <si>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</si>
  <si>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</si>
  <si>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</si>
  <si>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</si>
  <si>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</si>
  <si>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</si>
  <si>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</si>
  <si>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</si>
  <si>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</si>
  <si>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</si>
  <si>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</si>
  <si>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</si>
  <si>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</si>
  <si>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</si>
  <si>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</si>
  <si>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</si>
  <si>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</si>
  <si>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</si>
  <si>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</si>
  <si>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</si>
  <si>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</si>
  <si>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</si>
  <si>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</si>
  <si>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</si>
  <si>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</si>
  <si>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</si>
  <si>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</si>
  <si>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</si>
  <si>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</si>
  <si>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</si>
  <si>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</si>
  <si>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</si>
  <si>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</si>
  <si>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</si>
  <si>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</si>
  <si>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</si>
  <si>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</si>
  <si>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</si>
  <si>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</si>
  <si>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</si>
  <si>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</si>
  <si>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</si>
  <si>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</si>
  <si>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</si>
  <si>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</si>
  <si>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</si>
  <si>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</si>
  <si>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</si>
  <si>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</si>
  <si>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</si>
  <si>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</si>
  <si>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</si>
  <si>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</si>
  <si>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</si>
  <si>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</si>
  <si>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</si>
  <si>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</si>
  <si>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</si>
  <si>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</si>
  <si>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</si>
  <si>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</si>
  <si>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</si>
  <si>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</si>
  <si>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</si>
  <si>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</si>
  <si>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</si>
  <si>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</si>
  <si>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</si>
  <si>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</si>
  <si>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</si>
  <si>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</si>
  <si>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</si>
  <si>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</si>
  <si>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</si>
  <si>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</si>
  <si>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</si>
  <si>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</si>
  <si>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</si>
  <si>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</si>
  <si>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</si>
  <si>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</si>
  <si>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</si>
  <si>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</si>
  <si>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</si>
  <si>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</si>
  <si>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</si>
  <si>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</si>
  <si>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</si>
  <si>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</si>
  <si>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</si>
  <si>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</si>
  <si>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</si>
  <si>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</si>
  <si>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</si>
  <si>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</si>
  <si>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</si>
  <si>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</si>
  <si>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</si>
  <si>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</si>
  <si>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</si>
  <si>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</si>
  <si>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</si>
  <si>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</si>
  <si>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</si>
  <si>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</si>
  <si>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</si>
  <si>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</si>
  <si>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</si>
  <si>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</si>
  <si>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</si>
  <si>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</si>
  <si>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</si>
  <si>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</si>
  <si>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</si>
  <si>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</si>
  <si>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</si>
  <si>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</si>
  <si>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</si>
  <si>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</si>
  <si>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</si>
  <si>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</si>
  <si>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</si>
  <si>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</si>
  <si>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</si>
  <si>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</si>
  <si>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</si>
  <si>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</si>
  <si>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</si>
  <si>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</si>
  <si>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</si>
  <si>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</si>
  <si>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</si>
  <si>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</si>
  <si>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</si>
  <si>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</si>
  <si>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</si>
  <si>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</si>
  <si>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</si>
  <si>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</si>
  <si>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</si>
  <si>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</si>
  <si>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</si>
  <si>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</si>
  <si>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</si>
  <si>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</si>
  <si>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</si>
  <si>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</si>
  <si>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</si>
  <si>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</si>
  <si>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</si>
  <si>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</si>
  <si>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</si>
  <si>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</si>
  <si>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</si>
  <si>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</si>
  <si>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</si>
  <si>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</si>
  <si>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</si>
  <si>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</si>
  <si>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</si>
  <si>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</si>
  <si>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</si>
  <si>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</si>
  <si>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</si>
  <si>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</si>
  <si>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</si>
  <si>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</si>
  <si>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</si>
  <si>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</si>
  <si>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</si>
  <si>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</si>
  <si>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</si>
  <si>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</si>
  <si>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</si>
  <si>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</si>
  <si>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</si>
  <si>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</si>
  <si>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</si>
  <si>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</si>
  <si>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</si>
  <si>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</si>
  <si>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</si>
  <si>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</si>
  <si>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</si>
  <si>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</si>
  <si>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</si>
  <si>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</si>
  <si>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</si>
  <si>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</si>
  <si>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</si>
  <si>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</si>
  <si>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</si>
  <si>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</si>
  <si>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</si>
  <si>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</si>
  <si>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</si>
  <si>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</si>
  <si>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</si>
  <si>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</si>
  <si>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</si>
  <si>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</si>
  <si>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</si>
  <si>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</si>
  <si>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</si>
  <si>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</si>
  <si>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</si>
  <si>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</si>
  <si>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</si>
  <si>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</si>
  <si>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</si>
  <si>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</si>
  <si>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</si>
  <si>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</si>
  <si>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</si>
  <si>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</si>
  <si>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</si>
  <si>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</si>
  <si>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</si>
  <si>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</si>
  <si>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</si>
  <si>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</si>
  <si>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</si>
  <si>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</si>
  <si>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</si>
  <si>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</si>
  <si>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</si>
  <si>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</si>
  <si>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</si>
  <si>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</si>
  <si>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</si>
  <si>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</si>
  <si>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</si>
  <si>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</si>
  <si>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</si>
  <si>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</si>
  <si>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</si>
  <si>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</si>
  <si>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</si>
  <si>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</si>
  <si>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</si>
  <si>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</si>
  <si>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</si>
  <si>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</si>
  <si>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</si>
  <si>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</si>
  <si>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</si>
  <si>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</si>
  <si>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</si>
  <si>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</si>
  <si>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</si>
  <si>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</si>
  <si>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</si>
  <si>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</si>
  <si>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</si>
  <si>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</si>
  <si>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</si>
  <si>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</si>
  <si>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</si>
  <si>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</si>
  <si>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</si>
  <si>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</si>
  <si>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</si>
  <si>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</si>
  <si>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</si>
  <si>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</si>
  <si>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</si>
  <si>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</si>
  <si>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</si>
  <si>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</si>
  <si>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</si>
  <si>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</si>
  <si>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</si>
  <si>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</si>
  <si>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</si>
  <si>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</si>
  <si>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</si>
  <si>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</si>
  <si>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</si>
  <si>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</si>
  <si>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</si>
  <si>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</si>
  <si>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</si>
  <si>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</si>
  <si>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</si>
  <si>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</si>
  <si>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</si>
  <si>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</si>
  <si>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</si>
  <si>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</si>
  <si>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</si>
  <si>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</si>
  <si>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</si>
  <si>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</si>
  <si>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</si>
  <si>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</si>
  <si>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</si>
  <si>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</si>
  <si>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</si>
  <si>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</si>
  <si>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</si>
  <si>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</si>
  <si>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</si>
  <si>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</si>
  <si>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</si>
  <si>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</si>
  <si>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</si>
  <si>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</si>
  <si>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</si>
  <si>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</si>
  <si>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</si>
  <si>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</si>
  <si>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</si>
  <si>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</si>
  <si>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</si>
  <si>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</si>
  <si>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</si>
  <si>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</si>
  <si>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</si>
  <si>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</si>
  <si>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</si>
  <si>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</si>
  <si>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</si>
  <si>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</si>
  <si>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</si>
  <si>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</si>
  <si>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</si>
  <si>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</si>
  <si>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</si>
  <si>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</si>
  <si>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</si>
  <si>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</si>
  <si>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</si>
  <si>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</si>
  <si>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</si>
  <si>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</si>
  <si>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</si>
  <si>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</si>
  <si>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</si>
  <si>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</si>
  <si>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</si>
  <si>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</si>
  <si>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</si>
  <si>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</si>
  <si>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</si>
  <si>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</si>
  <si>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</si>
  <si>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</si>
  <si>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</si>
  <si>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</si>
  <si>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</si>
  <si>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</si>
  <si>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</si>
  <si>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</si>
  <si>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</si>
  <si>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</si>
  <si>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</si>
  <si>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</si>
  <si>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</si>
  <si>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</si>
  <si>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</si>
  <si>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</si>
  <si>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</si>
  <si>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</si>
  <si>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</si>
  <si>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</si>
  <si>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</si>
  <si>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</si>
  <si>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</si>
  <si>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</si>
  <si>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</si>
  <si>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</si>
  <si>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</si>
  <si>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</si>
  <si>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</si>
  <si>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</si>
  <si>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</si>
  <si>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</si>
  <si>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</si>
  <si>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</si>
  <si>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</si>
  <si>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</si>
  <si>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</si>
  <si>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</si>
  <si>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</si>
  <si>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</si>
  <si>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</si>
  <si>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</si>
  <si>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</si>
  <si>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</si>
  <si>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</si>
  <si>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</si>
  <si>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</si>
  <si>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</si>
  <si>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</si>
  <si>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</si>
  <si>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</si>
  <si>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</si>
  <si>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</si>
  <si>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</si>
  <si>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</si>
  <si>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</si>
  <si>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</si>
  <si>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</si>
  <si>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</si>
  <si>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</si>
  <si>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</si>
  <si>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</si>
  <si>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</si>
  <si>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</si>
  <si>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</si>
  <si>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</si>
  <si>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</si>
  <si>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</si>
  <si>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</si>
  <si>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</si>
  <si>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</si>
  <si>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</si>
  <si>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</si>
  <si>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</si>
  <si>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</si>
  <si>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</si>
  <si>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</si>
  <si>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</si>
  <si>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</si>
  <si>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</si>
  <si>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</si>
  <si>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</si>
  <si>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</si>
  <si>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</si>
  <si>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</si>
  <si>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</si>
  <si>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</si>
  <si>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</si>
  <si>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</si>
  <si>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</si>
  <si>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</si>
  <si>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</si>
  <si>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</si>
  <si>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</si>
  <si>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</si>
  <si>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</si>
  <si>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</si>
  <si>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</si>
  <si>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</si>
  <si>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</si>
  <si>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</si>
  <si>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</si>
  <si>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</si>
  <si>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</si>
  <si>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</si>
  <si>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</si>
  <si>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</si>
  <si>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</si>
  <si>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</si>
  <si>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</si>
  <si>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</si>
  <si>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</si>
  <si>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</si>
  <si>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</si>
  <si>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</si>
  <si>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</si>
  <si>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</si>
  <si>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</si>
  <si>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</si>
  <si>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</si>
  <si>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</si>
  <si>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</si>
  <si>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</si>
  <si>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</si>
  <si>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</si>
  <si>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</si>
  <si>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</si>
  <si>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</si>
  <si>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</si>
  <si>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</si>
  <si>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</si>
  <si>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</si>
  <si>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</si>
  <si>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</si>
  <si>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</si>
  <si>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</si>
  <si>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</si>
  <si>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</si>
  <si>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</si>
  <si>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</si>
  <si>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</si>
  <si>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</si>
  <si>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</si>
  <si>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</si>
  <si>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</si>
  <si>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</si>
  <si>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</si>
  <si>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</si>
  <si>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</si>
  <si>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</si>
  <si>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</si>
  <si>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</si>
  <si>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</si>
  <si>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</si>
  <si>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</si>
  <si>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</si>
  <si>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</si>
  <si>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</si>
  <si>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</si>
  <si>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</si>
  <si>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</si>
  <si>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</si>
  <si>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</si>
  <si>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</si>
  <si>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</si>
  <si>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</si>
  <si>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</si>
  <si>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</si>
  <si>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</si>
  <si>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</si>
  <si>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</si>
  <si>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</si>
  <si>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</si>
  <si>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</si>
  <si>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</si>
  <si>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</si>
  <si>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</si>
  <si>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</si>
  <si>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</si>
  <si>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</si>
  <si>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</si>
  <si>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</si>
  <si>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</si>
  <si>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</si>
  <si>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</si>
  <si>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</si>
  <si>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</si>
  <si>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</si>
  <si>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</si>
  <si>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</si>
  <si>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</si>
  <si>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</si>
  <si>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</si>
  <si>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</si>
  <si>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</si>
  <si>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</si>
  <si>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</si>
  <si>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</si>
  <si>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</si>
  <si>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</si>
  <si>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</si>
  <si>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</si>
  <si>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</si>
  <si>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</si>
  <si>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</si>
  <si>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</si>
  <si>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</si>
  <si>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</si>
  <si>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</si>
  <si>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</si>
  <si>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</si>
  <si>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</si>
  <si>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</si>
  <si>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</si>
  <si>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</si>
  <si>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</si>
  <si>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</si>
  <si>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</si>
  <si>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</si>
  <si>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</si>
  <si>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</si>
  <si>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</si>
  <si>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</si>
  <si>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</si>
  <si>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</si>
  <si>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</si>
  <si>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</si>
  <si>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</si>
  <si>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</si>
  <si>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</si>
  <si>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</si>
  <si>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</si>
  <si>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</si>
  <si>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</si>
  <si>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</si>
  <si>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</si>
  <si>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</si>
  <si>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</si>
  <si>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</si>
  <si>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</si>
  <si>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</si>
  <si>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</si>
  <si>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</si>
  <si>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</si>
  <si>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</si>
  <si>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</si>
  <si>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</si>
  <si>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</si>
  <si>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</si>
  <si>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</si>
  <si>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</si>
  <si>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</si>
  <si>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</si>
  <si>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</si>
  <si>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</si>
  <si>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</si>
  <si>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</si>
  <si>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</si>
  <si>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</si>
  <si>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</si>
  <si>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</si>
  <si>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</si>
  <si>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</si>
  <si>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</si>
  <si>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</si>
  <si>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</si>
  <si>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</si>
  <si>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</si>
  <si>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</si>
  <si>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</si>
  <si>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</si>
  <si>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</si>
  <si>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</si>
  <si>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</si>
  <si>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</si>
  <si>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</si>
  <si>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</si>
  <si>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</si>
  <si>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</si>
  <si>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</si>
  <si>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</si>
  <si>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</si>
  <si>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</si>
  <si>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</si>
  <si>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</si>
  <si>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</si>
  <si>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</si>
  <si>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</si>
  <si>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</si>
  <si>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</si>
  <si>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</si>
  <si>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</si>
  <si>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</si>
  <si>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</si>
  <si>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</si>
  <si>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</si>
  <si>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</si>
  <si>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</si>
  <si>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</si>
  <si>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</si>
  <si>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</si>
  <si>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</si>
  <si>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</si>
  <si>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</si>
  <si>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</si>
  <si>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</si>
  <si>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</si>
  <si>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</si>
  <si>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</si>
  <si>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</si>
  <si>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</si>
  <si>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</si>
  <si>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</si>
  <si>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</si>
  <si>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</si>
  <si>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</si>
  <si>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</si>
  <si>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</si>
  <si>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</si>
  <si>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</si>
  <si>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</si>
  <si>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</si>
  <si>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</si>
  <si>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</si>
  <si>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</si>
  <si>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</si>
  <si>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</si>
  <si>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</si>
  <si>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</si>
  <si>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</si>
  <si>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</si>
  <si>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</si>
  <si>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</si>
  <si>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</si>
  <si>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</si>
  <si>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</si>
  <si>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</si>
  <si>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</si>
  <si>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</si>
  <si>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</si>
  <si>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</si>
  <si>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</si>
  <si>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</si>
  <si>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</si>
  <si>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</si>
  <si>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</si>
  <si>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</si>
  <si>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</si>
  <si>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</si>
  <si>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</si>
  <si>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</si>
  <si>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</si>
  <si>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</si>
  <si>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</si>
  <si>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</si>
  <si>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</si>
  <si>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</si>
  <si>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</si>
  <si>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</si>
  <si>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</si>
  <si>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</si>
  <si>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</si>
  <si>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</si>
  <si>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</si>
  <si>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</si>
  <si>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</si>
  <si>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</si>
  <si>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</si>
  <si>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</si>
  <si>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</si>
  <si>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</si>
  <si>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</si>
  <si>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</si>
  <si>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</si>
  <si>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</si>
  <si>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</si>
  <si>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</si>
  <si>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</si>
  <si>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</si>
  <si>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</si>
  <si>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</si>
  <si>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</si>
  <si>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</si>
  <si>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</si>
  <si>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</si>
  <si>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</si>
  <si>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</si>
  <si>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</si>
  <si>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</si>
  <si>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</si>
  <si>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</si>
  <si>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</si>
  <si>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</si>
  <si>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</si>
  <si>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</si>
  <si>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</si>
  <si>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</si>
  <si>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</si>
  <si>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</si>
  <si>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</si>
  <si>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</si>
  <si>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</si>
  <si>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</si>
  <si>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</si>
  <si>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</si>
  <si>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</si>
  <si>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</si>
  <si>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</si>
  <si>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</si>
  <si>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</si>
  <si>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</si>
  <si>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</si>
  <si>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</si>
  <si>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</si>
  <si>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</si>
  <si>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</si>
  <si>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</si>
  <si>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</si>
  <si>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</si>
  <si>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</si>
  <si>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</si>
  <si>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</si>
  <si>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</si>
  <si>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</si>
  <si>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</si>
  <si>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</si>
  <si>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</si>
  <si>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</si>
  <si>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</si>
  <si>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</si>
  <si>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</si>
  <si>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</si>
  <si>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</si>
  <si>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</si>
  <si>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</si>
  <si>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</si>
  <si>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</si>
  <si>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</si>
  <si>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</si>
  <si>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</si>
  <si>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</si>
  <si>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</si>
  <si>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</si>
  <si>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</si>
  <si>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</si>
  <si>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</si>
  <si>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</si>
  <si>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</si>
  <si>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</si>
  <si>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</si>
  <si>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</si>
  <si>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</si>
  <si>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</si>
  <si>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</si>
  <si>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</si>
  <si>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</si>
  <si>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</si>
  <si>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</si>
  <si>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</si>
  <si>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</si>
  <si>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</si>
  <si>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</si>
  <si>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</si>
  <si>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</si>
  <si>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</si>
  <si>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</si>
  <si>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</si>
  <si>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</si>
  <si>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</si>
  <si>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</si>
  <si>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</si>
  <si>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</si>
  <si>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</si>
  <si>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</si>
  <si>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</si>
  <si>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</si>
  <si>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</si>
  <si>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</si>
  <si>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</si>
  <si>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</si>
  <si>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</si>
  <si>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</si>
  <si>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</si>
  <si>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</si>
  <si>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</si>
  <si>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</si>
  <si>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</si>
  <si>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</si>
  <si>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</si>
  <si>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</si>
  <si>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</si>
  <si>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</si>
  <si>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</si>
  <si>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</si>
  <si>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</si>
  <si>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</si>
  <si>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</si>
  <si>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</si>
  <si>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</si>
  <si>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</si>
  <si>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</si>
  <si>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</si>
  <si>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</si>
  <si>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</si>
  <si>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</si>
  <si>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</si>
  <si>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</si>
  <si>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</si>
  <si>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</si>
  <si>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</si>
  <si>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</si>
  <si>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</si>
  <si>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</si>
  <si>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</si>
  <si>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</si>
  <si>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</si>
  <si>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</si>
  <si>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</si>
  <si>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</si>
  <si>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</si>
  <si>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</si>
  <si>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</si>
  <si>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</si>
  <si>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</si>
  <si>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</si>
  <si>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</si>
  <si>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</si>
  <si>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</si>
  <si>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</si>
  <si>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</si>
  <si>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</si>
  <si>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</si>
  <si>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</si>
  <si>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</si>
  <si>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</si>
  <si>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</si>
  <si>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</si>
  <si>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</si>
  <si>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</si>
  <si>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</si>
  <si>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</si>
  <si>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</si>
  <si>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</si>
  <si>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</si>
  <si>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</si>
  <si>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</si>
  <si>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</si>
  <si>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</si>
  <si>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</si>
  <si>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</si>
  <si>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</si>
  <si>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</si>
  <si>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</si>
  <si>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</si>
  <si>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</si>
  <si>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</si>
  <si>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</si>
  <si>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</si>
  <si>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</si>
  <si>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</si>
  <si>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</si>
  <si>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</si>
  <si>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</si>
  <si>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</si>
  <si>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</si>
  <si>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</si>
  <si>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</si>
  <si>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</si>
  <si>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</si>
  <si>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</si>
  <si>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</si>
  <si>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</si>
  <si>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</si>
  <si>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</si>
  <si>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</si>
  <si>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</si>
  <si>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</si>
  <si>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</si>
  <si>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</si>
  <si>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</si>
  <si>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</si>
  <si>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</si>
  <si>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</si>
  <si>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</si>
  <si>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</si>
  <si>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</si>
  <si>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</si>
  <si>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</si>
  <si>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</si>
  <si>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</si>
  <si>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</si>
  <si>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</si>
  <si>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</si>
  <si>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</si>
  <si>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</si>
  <si>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</si>
  <si>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</si>
  <si>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</si>
  <si>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</si>
  <si>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</si>
  <si>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</si>
  <si>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</si>
  <si>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</si>
  <si>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</si>
  <si>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</si>
  <si>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</si>
  <si>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</si>
  <si>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</si>
  <si>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</si>
  <si>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</si>
  <si>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</si>
  <si>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</si>
  <si>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</si>
  <si>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</si>
  <si>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</si>
  <si>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</si>
  <si>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</si>
  <si>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</si>
  <si>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</si>
  <si>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</si>
  <si>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</si>
  <si>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</si>
  <si>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</si>
  <si>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</si>
  <si>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</si>
  <si>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</si>
  <si>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</si>
  <si>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</si>
  <si>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</si>
  <si>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</si>
  <si>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</si>
  <si>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</si>
  <si>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</si>
  <si>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</si>
  <si>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</si>
  <si>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</si>
  <si>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</si>
  <si>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</si>
  <si>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</si>
  <si>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</si>
  <si>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</si>
  <si>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</si>
  <si>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</si>
  <si>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</si>
  <si>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</si>
  <si>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</si>
  <si>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</si>
  <si>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</si>
  <si>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</si>
  <si>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</si>
  <si>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</si>
  <si>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</si>
  <si>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</si>
  <si>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</si>
  <si>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</si>
  <si>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</si>
  <si>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</si>
  <si>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</si>
  <si>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</si>
  <si>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</si>
  <si>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</si>
  <si>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</si>
  <si>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</si>
  <si>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</si>
  <si>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</si>
  <si>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</si>
  <si>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</si>
  <si>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</si>
  <si>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</si>
  <si>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</si>
  <si>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</si>
  <si>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</si>
  <si>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</si>
  <si>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</si>
  <si>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</si>
  <si>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</si>
  <si>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</si>
  <si>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</si>
  <si>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</si>
  <si>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</si>
  <si>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</si>
  <si>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</si>
  <si>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</si>
  <si>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</si>
  <si>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</si>
  <si>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</si>
  <si>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</si>
  <si>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</si>
  <si>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</si>
  <si>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</si>
  <si>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</si>
  <si>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</si>
  <si>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</si>
  <si>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</si>
  <si>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</si>
  <si>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</si>
  <si>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</si>
  <si>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</si>
  <si>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</si>
  <si>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</si>
  <si>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</si>
  <si>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</si>
  <si>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</si>
  <si>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</si>
  <si>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</si>
  <si>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</si>
  <si>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</si>
  <si>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</si>
  <si>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</si>
  <si>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</si>
  <si>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</si>
  <si>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</si>
  <si>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</si>
  <si>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</si>
  <si>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</si>
  <si>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</si>
  <si>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</si>
  <si>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</si>
  <si>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</si>
  <si>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</si>
  <si>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</si>
  <si>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</si>
  <si>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</si>
  <si>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</si>
  <si>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</si>
  <si>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</si>
  <si>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</si>
  <si>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</si>
  <si>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</si>
  <si>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</si>
  <si>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</si>
  <si>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</si>
  <si>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</si>
  <si>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</si>
  <si>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</si>
  <si>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</si>
  <si>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</si>
  <si>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</si>
  <si>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</si>
  <si>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</si>
  <si>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</si>
  <si>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</si>
  <si>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</si>
  <si>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</si>
  <si>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</si>
  <si>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</si>
  <si>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</si>
  <si>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</si>
  <si>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</si>
  <si>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</si>
  <si>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</si>
  <si>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</si>
  <si>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</si>
  <si>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</si>
  <si>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</si>
  <si>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</si>
  <si>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</si>
  <si>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</si>
  <si>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</si>
  <si>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</si>
  <si>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</si>
  <si>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</si>
  <si>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</si>
  <si>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</si>
  <si>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</si>
  <si>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</si>
  <si>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</si>
  <si>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</si>
  <si>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</si>
  <si>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</si>
  <si>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</si>
  <si>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</si>
  <si>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</si>
  <si>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</si>
  <si>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</si>
  <si>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</si>
  <si>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</si>
  <si>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</si>
  <si>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</si>
  <si>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</si>
  <si>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</si>
  <si>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</si>
  <si>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</si>
  <si>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</si>
  <si>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</si>
  <si>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</si>
  <si>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</si>
  <si>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</si>
  <si>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</si>
  <si>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</si>
  <si>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</si>
  <si>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</si>
  <si>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</si>
  <si>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</si>
  <si>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</si>
  <si>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</si>
  <si>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</si>
  <si>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</si>
  <si>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</si>
  <si>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</si>
  <si>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</si>
  <si>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</si>
  <si>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</si>
  <si>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</si>
  <si>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</si>
  <si>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</si>
  <si>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</si>
  <si>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</si>
  <si>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</si>
  <si>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</si>
  <si>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</si>
  <si>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</si>
  <si>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</si>
  <si>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</si>
  <si>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</si>
  <si>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</si>
  <si>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</si>
  <si>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</si>
  <si>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</si>
  <si>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</si>
  <si>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</si>
  <si>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</si>
  <si>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</si>
  <si>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</si>
  <si>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</si>
  <si>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</si>
  <si>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</si>
  <si>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</si>
  <si>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</si>
  <si>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</si>
  <si>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</si>
  <si>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</si>
  <si>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</si>
  <si>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</si>
  <si>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</si>
  <si>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</si>
  <si>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</si>
  <si>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</si>
  <si>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</si>
  <si>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</si>
  <si>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</si>
  <si>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</si>
  <si>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</si>
  <si>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</si>
  <si>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</si>
  <si>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</si>
  <si>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</si>
  <si>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</si>
  <si>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</si>
  <si>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</si>
  <si>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</si>
  <si>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</si>
  <si>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</si>
  <si>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</si>
  <si>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</si>
  <si>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</si>
  <si>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</si>
  <si>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</si>
  <si>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</si>
  <si>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</si>
  <si>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</si>
  <si>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</si>
  <si>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</si>
  <si>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</si>
  <si>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</si>
  <si>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</si>
  <si>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</si>
  <si>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</si>
  <si>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</si>
  <si>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</si>
  <si>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</si>
  <si>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</si>
  <si>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</si>
  <si>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</si>
  <si>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</si>
  <si>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</si>
  <si>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</si>
  <si>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</si>
  <si>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</si>
  <si>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</si>
  <si>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</si>
  <si>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</si>
  <si>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</si>
  <si>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</si>
  <si>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</si>
  <si>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</si>
  <si>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</si>
  <si>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</si>
  <si>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</si>
  <si>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</si>
  <si>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</si>
  <si>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</si>
  <si>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</si>
  <si>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</si>
  <si>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</si>
  <si>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</si>
  <si>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</si>
  <si>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</si>
  <si>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</si>
  <si>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</si>
  <si>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</si>
  <si>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</si>
  <si>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</si>
  <si>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</si>
  <si>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</si>
  <si>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</si>
  <si>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</si>
  <si>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</si>
  <si>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</si>
  <si>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</si>
  <si>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</si>
  <si>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</si>
  <si>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</si>
  <si>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</si>
  <si>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</si>
  <si>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</si>
  <si>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</si>
  <si>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</si>
  <si>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</si>
  <si>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</si>
  <si>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</si>
  <si>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</si>
  <si>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</si>
  <si>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</si>
  <si>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</si>
  <si>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</si>
  <si>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</si>
  <si>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</si>
  <si>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</si>
  <si>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</si>
  <si>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</si>
  <si>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</si>
  <si>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</si>
  <si>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</si>
  <si>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</si>
  <si>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</si>
  <si>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</si>
  <si>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</si>
  <si>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</si>
  <si>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</si>
  <si>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</si>
  <si>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</si>
  <si>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</si>
  <si>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</si>
  <si>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</si>
  <si>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</si>
  <si>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</si>
  <si>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</si>
  <si>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</si>
  <si>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</si>
  <si>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</si>
  <si>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</si>
  <si>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</si>
  <si>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</si>
  <si>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</si>
  <si>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</si>
  <si>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</si>
  <si>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</si>
  <si>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</si>
  <si>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</si>
  <si>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</si>
  <si>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</si>
  <si>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</si>
  <si>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</si>
  <si>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</si>
  <si>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</si>
  <si>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</si>
  <si>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</si>
  <si>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</si>
  <si>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</si>
  <si>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</si>
  <si>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</si>
  <si>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</si>
  <si>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</si>
  <si>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</si>
  <si>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</si>
  <si>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</si>
  <si>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</si>
  <si>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</si>
  <si>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</si>
  <si>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</si>
  <si>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</si>
  <si>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</si>
  <si>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</si>
  <si>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</si>
  <si>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</si>
  <si>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</si>
  <si>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</si>
  <si>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</si>
  <si>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</si>
  <si>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</si>
  <si>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</si>
  <si>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</si>
  <si>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</si>
  <si>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</si>
  <si>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</si>
  <si>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</si>
  <si>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</si>
  <si>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</si>
  <si>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</si>
  <si>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</si>
  <si>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</si>
  <si>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</si>
  <si>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</si>
  <si>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</si>
  <si>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</si>
  <si>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</si>
  <si>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</si>
  <si>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</si>
  <si>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</si>
  <si>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</si>
  <si>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</si>
  <si>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</si>
  <si>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</si>
  <si>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</si>
  <si>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</si>
  <si>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</si>
  <si>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</si>
  <si>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</si>
  <si>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</si>
  <si>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</si>
  <si>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</si>
  <si>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</si>
  <si>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</si>
  <si>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</si>
  <si>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</si>
  <si>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</si>
  <si>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</si>
  <si>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</si>
  <si>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</si>
  <si>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</si>
  <si>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</si>
  <si>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</si>
  <si>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</si>
  <si>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</si>
  <si>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</si>
  <si>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</si>
  <si>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</si>
  <si>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</si>
  <si>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</si>
  <si>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</si>
  <si>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</si>
  <si>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</si>
  <si>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</si>
  <si>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</si>
  <si>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</si>
  <si>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</si>
  <si>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</si>
  <si>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</si>
  <si>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</si>
  <si>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</si>
  <si>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</si>
  <si>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</si>
  <si>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</si>
  <si>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</si>
  <si>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</si>
  <si>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</si>
  <si>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</si>
  <si>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</si>
  <si>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</si>
  <si>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</si>
  <si>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</si>
  <si>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</si>
  <si>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</si>
  <si>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</si>
  <si>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</si>
  <si>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</si>
  <si>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</si>
  <si>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</si>
  <si>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</si>
  <si>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</si>
  <si>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</si>
  <si>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</si>
  <si>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</si>
  <si>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</si>
  <si>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</si>
  <si>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</si>
  <si>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</si>
  <si>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</si>
  <si>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</si>
  <si>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</si>
  <si>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</si>
  <si>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</si>
  <si>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</si>
  <si>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</si>
  <si>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</si>
  <si>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</si>
  <si>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</si>
  <si>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</si>
  <si>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</si>
  <si>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</si>
  <si>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</si>
  <si>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</si>
  <si>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</si>
  <si>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</si>
  <si>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</si>
  <si>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</si>
  <si>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</si>
  <si>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</si>
  <si>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</si>
  <si>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</si>
  <si>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</si>
  <si>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</si>
  <si>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</si>
  <si>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</si>
  <si>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</si>
  <si>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</si>
  <si>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</si>
  <si>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</si>
  <si>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</si>
  <si>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</si>
  <si>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</si>
  <si>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</si>
  <si>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</si>
  <si>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</si>
  <si>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</si>
  <si>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</si>
  <si>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</si>
  <si>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</si>
  <si>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</si>
  <si>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</si>
  <si>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</si>
  <si>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</si>
  <si>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</si>
  <si>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</si>
  <si>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</si>
  <si>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</si>
  <si>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</si>
  <si>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</si>
  <si>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</si>
  <si>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</si>
  <si>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</si>
  <si>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</si>
  <si>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</si>
  <si>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</si>
  <si>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</si>
  <si>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</si>
  <si>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</si>
  <si>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</si>
  <si>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</si>
  <si>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</si>
  <si>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</si>
  <si>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</si>
  <si>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</si>
  <si>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</si>
  <si>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</si>
  <si>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</si>
  <si>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</si>
  <si>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</si>
  <si>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</si>
  <si>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</si>
  <si>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</si>
  <si>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</si>
  <si>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</si>
  <si>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</si>
  <si>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</si>
  <si>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</si>
  <si>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</si>
  <si>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</si>
  <si>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</si>
  <si>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</si>
  <si>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</si>
  <si>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</si>
  <si>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</si>
  <si>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</si>
  <si>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</si>
  <si>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</si>
  <si>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</si>
  <si>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</si>
  <si>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</si>
  <si>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</si>
  <si>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</si>
  <si>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</si>
  <si>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</si>
  <si>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</si>
  <si>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</si>
  <si>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</si>
  <si>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</si>
  <si>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</si>
  <si>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</si>
  <si>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</si>
  <si>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</si>
  <si>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</si>
  <si>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</si>
  <si>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</si>
  <si>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</si>
  <si>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</si>
  <si>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</si>
  <si>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</si>
  <si>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</si>
  <si>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</si>
  <si>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</si>
  <si>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</si>
  <si>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</si>
  <si>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</si>
  <si>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</si>
  <si>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</si>
  <si>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</si>
  <si>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</si>
  <si>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</si>
  <si>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</si>
  <si>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</si>
  <si>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</si>
  <si>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</si>
  <si>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</si>
  <si>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</si>
  <si>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</si>
  <si>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</si>
  <si>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</si>
  <si>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</si>
  <si>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</si>
  <si>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</si>
  <si>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</si>
  <si>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</si>
  <si>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</si>
  <si>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</si>
  <si>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</si>
  <si>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</si>
  <si>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</si>
  <si>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</si>
  <si>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</si>
  <si>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</si>
  <si>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</si>
  <si>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</si>
  <si>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</si>
  <si>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</si>
  <si>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</si>
  <si>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</si>
  <si>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</si>
  <si>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</si>
  <si>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</si>
  <si>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</si>
  <si>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</si>
  <si>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</si>
  <si>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</si>
  <si>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</si>
  <si>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</si>
  <si>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</si>
  <si>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</si>
  <si>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</si>
  <si>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</si>
  <si>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</si>
  <si>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</si>
  <si>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</si>
  <si>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</si>
  <si>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</si>
  <si>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</si>
  <si>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</si>
  <si>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</si>
  <si>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</si>
  <si>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</si>
  <si>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</si>
  <si>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</si>
  <si>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</si>
  <si>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</si>
  <si>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</si>
  <si>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</si>
  <si>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</si>
  <si>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</si>
  <si>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</si>
  <si>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</si>
  <si>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</si>
  <si>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</si>
  <si>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</si>
  <si>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</si>
  <si>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</si>
  <si>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</si>
  <si>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</si>
  <si>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</si>
  <si>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</si>
  <si>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</si>
  <si>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</si>
  <si>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</si>
  <si>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</si>
  <si>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</si>
  <si>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</si>
  <si>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</si>
  <si>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</si>
  <si>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</si>
  <si>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</si>
  <si>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</si>
  <si>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</si>
  <si>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</si>
  <si>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</si>
  <si>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</si>
  <si>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</si>
  <si>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</si>
  <si>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</si>
  <si>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</si>
  <si>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</si>
  <si>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</si>
  <si>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</si>
  <si>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</si>
  <si>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</si>
  <si>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</si>
  <si>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</si>
  <si>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</si>
  <si>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</si>
  <si>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</si>
  <si>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</si>
  <si>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</si>
  <si>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</si>
  <si>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</si>
  <si>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</si>
  <si>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</si>
  <si>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</si>
  <si>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</si>
  <si>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</si>
  <si>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</si>
  <si>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</si>
  <si>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</si>
  <si>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</si>
  <si>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</si>
  <si>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</si>
  <si>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</si>
  <si>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</si>
  <si>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</si>
  <si>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</si>
  <si>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</si>
  <si>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</si>
  <si>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</si>
  <si>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</si>
  <si>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</si>
  <si>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</si>
  <si>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</si>
  <si>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</si>
  <si>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</si>
  <si>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</si>
  <si>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</si>
  <si>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</si>
  <si>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</si>
  <si>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</si>
  <si>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</si>
  <si>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</si>
  <si>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</si>
  <si>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</si>
  <si>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</si>
  <si>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</si>
  <si>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</si>
  <si>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</si>
  <si>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</si>
  <si>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</si>
  <si>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</si>
  <si>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</si>
  <si>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</si>
  <si>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</si>
  <si>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</si>
  <si>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</si>
  <si>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</si>
  <si>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</si>
  <si>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</si>
  <si>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</si>
  <si>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</si>
  <si>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</si>
  <si>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</si>
  <si>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</si>
  <si>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</si>
  <si>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</si>
  <si>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</si>
  <si>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</si>
  <si>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</si>
  <si>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</si>
  <si>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</si>
  <si>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</si>
  <si>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</si>
  <si>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</si>
  <si>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</si>
  <si>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</si>
  <si>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</si>
  <si>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</si>
  <si>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</si>
  <si>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</si>
  <si>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</si>
  <si>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</si>
  <si>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</si>
  <si>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</si>
  <si>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</si>
  <si>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</si>
  <si>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</si>
  <si>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</si>
  <si>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</si>
  <si>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</si>
  <si>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</si>
  <si>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</si>
  <si>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</si>
  <si>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</si>
  <si>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</si>
  <si>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</si>
  <si>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</si>
  <si>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</si>
  <si>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</si>
  <si>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</si>
  <si>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</si>
  <si>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</si>
  <si>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</si>
  <si>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</si>
  <si>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</si>
  <si>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</si>
  <si>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</si>
  <si>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</si>
  <si>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</si>
  <si>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</si>
  <si>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</si>
  <si>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</si>
  <si>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</si>
  <si>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</si>
  <si>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</si>
  <si>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</si>
  <si>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</si>
  <si>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</si>
  <si>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</si>
  <si>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</si>
  <si>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</si>
  <si>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</si>
  <si>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</si>
  <si>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</si>
  <si>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</si>
  <si>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</si>
  <si>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</si>
  <si>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</si>
  <si>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</si>
  <si>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</si>
  <si>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</si>
  <si>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</si>
  <si>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</si>
  <si>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</si>
  <si>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</si>
  <si>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</si>
  <si>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</si>
  <si>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</si>
  <si>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</si>
  <si>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</si>
  <si>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</si>
  <si>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</si>
  <si>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</si>
  <si>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</si>
  <si>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</si>
  <si>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</si>
  <si>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</si>
  <si>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</si>
  <si>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</si>
  <si>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</si>
  <si>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</si>
  <si>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</si>
  <si>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</si>
  <si>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</si>
  <si>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</si>
  <si>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</si>
  <si>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</si>
  <si>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</si>
  <si>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</si>
  <si>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</si>
  <si>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</si>
  <si>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</si>
  <si>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</si>
  <si>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</si>
  <si>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</si>
  <si>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</si>
  <si>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</si>
  <si>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</si>
  <si>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</si>
  <si>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</si>
  <si>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</si>
  <si>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</si>
  <si>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</si>
  <si>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</si>
  <si>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</si>
  <si>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</si>
  <si>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</si>
  <si>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</si>
  <si>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</si>
  <si>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</si>
  <si>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</si>
  <si>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</si>
  <si>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</si>
  <si>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</si>
  <si>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</si>
  <si>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</si>
  <si>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</si>
  <si>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</si>
  <si>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</si>
  <si>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</si>
  <si>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</si>
  <si>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</si>
  <si>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</si>
  <si>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</si>
  <si>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</si>
  <si>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</si>
  <si>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</si>
  <si>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</si>
  <si>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</si>
  <si>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</si>
  <si>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</si>
  <si>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</si>
  <si>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</si>
  <si>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</si>
  <si>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</si>
  <si>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</si>
  <si>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</si>
  <si>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</si>
  <si>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</si>
  <si>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</si>
  <si>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</si>
  <si>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</si>
  <si>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</si>
  <si>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</si>
  <si>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</si>
  <si>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</si>
  <si>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</si>
  <si>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</si>
  <si>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</si>
  <si>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</si>
  <si>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</si>
  <si>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</si>
  <si>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</si>
  <si>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</si>
  <si>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</si>
  <si>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</si>
  <si>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</si>
  <si>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</si>
  <si>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</si>
  <si>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</si>
  <si>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</si>
  <si>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</si>
  <si>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</si>
  <si>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</si>
  <si>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</si>
  <si>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</si>
  <si>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</si>
  <si>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</si>
  <si>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</si>
  <si>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</si>
  <si>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</si>
  <si>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</si>
  <si>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</si>
  <si>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</si>
  <si>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</si>
  <si>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</si>
  <si>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</si>
  <si>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</si>
  <si>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</si>
  <si>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</si>
  <si>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</si>
  <si>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</si>
  <si>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</si>
  <si>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</si>
  <si>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</si>
  <si>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</si>
  <si>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</si>
  <si>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</si>
  <si>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</si>
  <si>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</si>
  <si>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</si>
  <si>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</si>
  <si>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</si>
  <si>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</si>
  <si>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</si>
  <si>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</si>
  <si>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</si>
  <si>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</si>
  <si>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</si>
  <si>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</si>
  <si>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</si>
  <si>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</si>
  <si>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</si>
  <si>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</si>
  <si>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</si>
  <si>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</si>
  <si>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</si>
  <si>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</si>
  <si>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</si>
  <si>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</si>
  <si>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</si>
  <si>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</si>
  <si>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</si>
  <si>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</si>
  <si>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</si>
  <si>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</si>
  <si>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</si>
  <si>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</si>
  <si>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</si>
  <si>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</si>
  <si>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</si>
  <si>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</si>
  <si>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</si>
  <si>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</si>
  <si>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</si>
  <si>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</si>
  <si>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</si>
  <si>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</si>
  <si>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</si>
  <si>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</si>
  <si>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</si>
  <si>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</si>
  <si>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</si>
  <si>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</si>
  <si>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</si>
  <si>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</si>
  <si>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</si>
  <si>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</si>
  <si>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</si>
  <si>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</si>
  <si>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</si>
  <si>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</si>
  <si>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</si>
  <si>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</si>
  <si>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</si>
  <si>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</si>
  <si>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</si>
  <si>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</si>
  <si>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</si>
  <si>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</si>
  <si>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</si>
  <si>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</si>
  <si>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</si>
  <si>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</si>
  <si>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</si>
  <si>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</si>
  <si>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</si>
  <si>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</si>
  <si>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</si>
  <si>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</si>
  <si>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</si>
  <si>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</si>
  <si>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</si>
  <si>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</si>
  <si>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</si>
  <si>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</si>
  <si>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</si>
  <si>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</si>
  <si>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</si>
  <si>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</si>
  <si>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</si>
  <si>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</si>
  <si>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</si>
  <si>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</si>
  <si>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</si>
  <si>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</si>
  <si>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</si>
  <si>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</si>
  <si>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</si>
  <si>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</si>
  <si>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</si>
  <si>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</si>
  <si>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</si>
  <si>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</si>
  <si>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</si>
  <si>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</si>
  <si>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</si>
  <si>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</si>
  <si>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</si>
  <si>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</si>
  <si>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</si>
  <si>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</si>
  <si>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</si>
  <si>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</si>
  <si>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</si>
  <si>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</si>
  <si>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</si>
  <si>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</si>
  <si>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</si>
  <si>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</si>
  <si>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</si>
  <si>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</si>
  <si>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</si>
  <si>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</si>
  <si>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</si>
  <si>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</si>
  <si>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</si>
  <si>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</si>
  <si>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</si>
  <si>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</si>
  <si>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</si>
  <si>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</si>
  <si>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</si>
  <si>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</si>
  <si>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</si>
  <si>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</si>
  <si>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</si>
  <si>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</si>
  <si>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</si>
  <si>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</si>
  <si>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</si>
  <si>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</si>
  <si>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</si>
  <si>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</si>
  <si>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</si>
  <si>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</si>
  <si>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</si>
  <si>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</si>
  <si>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</si>
  <si>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</si>
  <si>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</si>
  <si>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</si>
  <si>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</si>
  <si>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</si>
  <si>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</si>
  <si>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</si>
  <si>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</si>
  <si>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</si>
  <si>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</si>
  <si>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</si>
  <si>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</si>
  <si>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</si>
  <si>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</si>
  <si>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</si>
  <si>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</si>
  <si>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</si>
  <si>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</si>
  <si>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</si>
  <si>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</si>
  <si>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</si>
  <si>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</si>
  <si>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</si>
  <si>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</si>
  <si>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</si>
  <si>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</si>
  <si>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</si>
  <si>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</si>
  <si>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</si>
  <si>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</si>
  <si>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</si>
  <si>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</si>
  <si>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</si>
  <si>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</si>
  <si>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</si>
  <si>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</si>
  <si>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</si>
  <si>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</si>
  <si>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</si>
  <si>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</si>
  <si>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</si>
  <si>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</si>
  <si>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</si>
  <si>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</si>
  <si>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</si>
  <si>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</si>
  <si>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</si>
  <si>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</si>
  <si>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</si>
  <si>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</si>
  <si>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</si>
  <si>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</si>
  <si>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</si>
  <si>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</si>
  <si>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</si>
  <si>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</si>
  <si>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</si>
  <si>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</si>
  <si>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</si>
  <si>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</si>
  <si>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</si>
  <si>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</si>
  <si>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</si>
  <si>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</si>
  <si>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</si>
  <si>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</si>
  <si>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</si>
  <si>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</si>
  <si>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</si>
  <si>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</si>
  <si>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</si>
  <si>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</si>
  <si>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</si>
  <si>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</si>
  <si>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</si>
  <si>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</si>
  <si>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</si>
  <si>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</si>
  <si>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</si>
  <si>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</si>
  <si>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</si>
  <si>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</si>
  <si>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</si>
  <si>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</si>
  <si>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</si>
  <si>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</si>
  <si>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</si>
  <si>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</si>
  <si>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</si>
  <si>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</si>
  <si>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</si>
  <si>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</si>
  <si>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</si>
  <si>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</si>
  <si>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</si>
  <si>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</si>
  <si>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</si>
  <si>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</si>
  <si>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</si>
  <si>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</si>
  <si>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</si>
  <si>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</si>
  <si>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</si>
  <si>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</si>
  <si>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</si>
  <si>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</si>
  <si>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</si>
  <si>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</si>
  <si>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</si>
  <si>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</si>
  <si>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</si>
  <si>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</si>
  <si>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</si>
  <si>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</si>
  <si>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</si>
  <si>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</si>
  <si>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</si>
  <si>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</si>
  <si>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</si>
  <si>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</si>
  <si>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</si>
  <si>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</si>
  <si>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</si>
  <si>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</si>
  <si>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</si>
  <si>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</si>
  <si>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</si>
  <si>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</si>
  <si>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</si>
  <si>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</si>
  <si>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</si>
  <si>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</si>
  <si>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</si>
  <si>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</si>
  <si>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</si>
  <si>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</si>
  <si>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</si>
  <si>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</si>
  <si>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</si>
  <si>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</si>
  <si>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</si>
  <si>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</si>
  <si>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</si>
  <si>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</si>
  <si>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</si>
  <si>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</si>
  <si>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</si>
  <si>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</si>
  <si>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</si>
  <si>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</si>
  <si>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</si>
  <si>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</si>
  <si>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</si>
  <si>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</si>
  <si>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</si>
  <si>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</si>
  <si>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</si>
  <si>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</si>
  <si>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</si>
  <si>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</si>
  <si>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</si>
  <si>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</si>
  <si>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</si>
  <si>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</si>
  <si>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</si>
  <si>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</si>
  <si>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</si>
  <si>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</si>
  <si>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</si>
  <si>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</si>
  <si>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</si>
  <si>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</si>
  <si>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</si>
  <si>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</si>
  <si>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</si>
  <si>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</si>
  <si>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</si>
  <si>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</si>
  <si>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</si>
  <si>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</si>
  <si>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</si>
  <si>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</si>
  <si>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</si>
  <si>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</si>
  <si>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</si>
  <si>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</si>
  <si>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</si>
  <si>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</si>
  <si>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</si>
  <si>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</si>
  <si>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</si>
  <si>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</si>
  <si>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</si>
  <si>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</si>
  <si>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</si>
  <si>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</si>
  <si>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</si>
  <si>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</si>
  <si>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</si>
  <si>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</si>
  <si>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</si>
  <si>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</si>
  <si>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</si>
  <si>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</si>
  <si>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</si>
  <si>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</si>
  <si>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</si>
  <si>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</si>
  <si>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</si>
  <si>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</si>
  <si>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</si>
  <si>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</si>
  <si>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</si>
  <si>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</si>
  <si>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</si>
  <si>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</si>
  <si>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</si>
  <si>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</si>
  <si>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</si>
  <si>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</si>
  <si>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</si>
  <si>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</si>
  <si>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</si>
  <si>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</si>
  <si>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</si>
  <si>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</si>
  <si>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</si>
  <si>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</si>
  <si>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</si>
  <si>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</si>
  <si>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</si>
  <si>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</si>
  <si>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</si>
  <si>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</si>
  <si>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</si>
  <si>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</si>
  <si>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</si>
  <si>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</si>
  <si>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</si>
  <si>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</si>
  <si>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</si>
  <si>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</si>
  <si>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</si>
  <si>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</si>
  <si>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</si>
  <si>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</si>
  <si>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</si>
  <si>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</si>
  <si>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</si>
  <si>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</si>
  <si>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</si>
  <si>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</si>
  <si>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</si>
  <si>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</si>
  <si>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</si>
  <si>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</si>
  <si>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</si>
  <si>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</si>
  <si>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</si>
  <si>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</si>
  <si>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</si>
  <si>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</si>
  <si>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</si>
  <si>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</si>
  <si>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</si>
  <si>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</si>
  <si>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</si>
  <si>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</si>
  <si>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</si>
  <si>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</si>
  <si>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</si>
  <si>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</si>
  <si>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</si>
  <si>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</si>
  <si>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</si>
  <si>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</si>
  <si>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</si>
  <si>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</si>
  <si>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</si>
  <si>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</si>
  <si>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</si>
  <si>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</si>
  <si>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</si>
  <si>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</si>
  <si>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</si>
  <si>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</si>
  <si>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</si>
  <si>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</si>
  <si>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</si>
  <si>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</si>
  <si>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</si>
  <si>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</si>
  <si>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</si>
  <si>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</si>
  <si>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</si>
  <si>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</si>
  <si>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</si>
  <si>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</si>
  <si>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</si>
  <si>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</si>
  <si>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</si>
  <si>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</si>
  <si>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</si>
  <si>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</si>
  <si>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</si>
  <si>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</si>
  <si>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</si>
  <si>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</si>
  <si>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</si>
  <si>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</si>
  <si>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</si>
  <si>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</si>
  <si>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</si>
  <si>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</si>
  <si>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</si>
  <si>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</si>
  <si>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</si>
  <si>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</si>
  <si>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</si>
  <si>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</si>
  <si>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</si>
  <si>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</si>
  <si>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</si>
  <si>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</si>
  <si>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</si>
  <si>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</si>
  <si>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</si>
  <si>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</si>
  <si>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</si>
  <si>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</si>
  <si>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</si>
  <si>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</si>
  <si>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</si>
  <si>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</si>
  <si>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</si>
  <si>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</si>
  <si>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</si>
  <si>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</si>
  <si>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</si>
  <si>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</si>
  <si>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</si>
  <si>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</si>
  <si>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</si>
  <si>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</si>
  <si>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</si>
  <si>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</si>
  <si>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</si>
  <si>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</si>
  <si>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</si>
  <si>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</si>
  <si>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</si>
  <si>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</si>
  <si>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</si>
  <si>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</si>
  <si>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</si>
  <si>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</si>
  <si>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</si>
  <si>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</si>
  <si>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</si>
  <si>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</si>
  <si>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</si>
  <si>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</si>
  <si>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</si>
  <si>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</si>
  <si>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</si>
  <si>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</si>
  <si>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</si>
  <si>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</si>
  <si>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</si>
  <si>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</si>
  <si>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</si>
  <si>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</si>
  <si>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</si>
  <si>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</si>
  <si>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</si>
  <si>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</si>
  <si>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</si>
  <si>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</si>
  <si>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</si>
  <si>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</si>
  <si>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</si>
  <si>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</si>
  <si>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</si>
  <si>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</si>
  <si>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</si>
  <si>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</si>
  <si>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</si>
  <si>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</si>
  <si>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</si>
  <si>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</si>
  <si>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</si>
  <si>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</si>
  <si>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</si>
  <si>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</si>
  <si>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</si>
  <si>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</si>
  <si>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</si>
  <si>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</si>
  <si>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</si>
  <si>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</si>
  <si>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</si>
  <si>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</si>
  <si>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</si>
  <si>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</si>
  <si>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</si>
  <si>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</si>
  <si>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</si>
  <si>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</si>
  <si>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</si>
  <si>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</si>
  <si>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</si>
  <si>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</si>
  <si>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</si>
  <si>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</si>
  <si>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</si>
  <si>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</si>
  <si>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</si>
  <si>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</si>
  <si>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</si>
  <si>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</si>
  <si>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</si>
  <si>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</si>
  <si>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</si>
  <si>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</si>
  <si>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</si>
  <si>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</si>
  <si>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</si>
  <si>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</si>
  <si>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</si>
  <si>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</si>
  <si>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</si>
  <si>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</si>
  <si>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</si>
  <si>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</si>
  <si>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</si>
  <si>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</si>
  <si>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</si>
  <si>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</si>
  <si>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</si>
  <si>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</si>
  <si>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</si>
  <si>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</si>
  <si>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</si>
  <si>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</si>
  <si>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</si>
  <si>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</si>
  <si>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</si>
  <si>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</si>
  <si>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</si>
  <si>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</si>
  <si>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</si>
  <si>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</si>
  <si>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</si>
  <si>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</si>
  <si>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</si>
  <si>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</si>
  <si>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</si>
  <si>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</si>
  <si>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</si>
  <si>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</si>
  <si>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</si>
  <si>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</si>
  <si>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</si>
  <si>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</si>
  <si>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</si>
  <si>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</si>
  <si>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</si>
  <si>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</si>
  <si>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</si>
  <si>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</si>
  <si>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</si>
  <si>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</si>
  <si>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</si>
  <si>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</si>
  <si>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</si>
  <si>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</si>
  <si>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</si>
  <si>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</si>
  <si>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</si>
  <si>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</si>
  <si>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</si>
  <si>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</si>
  <si>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</si>
  <si>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</si>
  <si>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</si>
  <si>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</si>
  <si>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</si>
  <si>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</si>
  <si>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</si>
  <si>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</si>
  <si>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</si>
  <si>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</si>
  <si>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</si>
  <si>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</si>
  <si>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</si>
  <si>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</si>
  <si>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</si>
  <si>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</si>
  <si>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</si>
  <si>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</si>
  <si>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</si>
  <si>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</si>
  <si>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</si>
  <si>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</si>
  <si>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</si>
  <si>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</si>
  <si>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</si>
  <si>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</si>
  <si>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</si>
  <si>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</si>
  <si>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</si>
  <si>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</si>
  <si>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</si>
  <si>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</si>
  <si>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</si>
  <si>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</si>
  <si>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</si>
  <si>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</si>
  <si>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</si>
  <si>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</si>
  <si>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</si>
  <si>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</si>
  <si>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</si>
  <si>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</si>
  <si>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</si>
  <si>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</si>
  <si>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</si>
  <si>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</si>
  <si>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</si>
  <si>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</si>
  <si>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</si>
  <si>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</si>
  <si>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</si>
  <si>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</si>
  <si>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</si>
  <si>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</si>
  <si>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</si>
  <si>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</si>
  <si>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</si>
  <si>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</si>
  <si>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</si>
  <si>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</si>
  <si>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</si>
  <si>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</si>
  <si>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</si>
  <si>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</si>
  <si>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</si>
  <si>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</si>
  <si>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</si>
  <si>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</si>
  <si>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</si>
  <si>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</si>
  <si>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</si>
  <si>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</si>
  <si>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</si>
  <si>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</si>
  <si>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</si>
  <si>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</si>
  <si>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</si>
  <si>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</si>
  <si>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</si>
  <si>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</si>
  <si>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</si>
  <si>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</si>
  <si>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</si>
  <si>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</si>
  <si>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</si>
  <si>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</si>
  <si>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</si>
  <si>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</si>
  <si>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</si>
  <si>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</si>
  <si>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</si>
  <si>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</si>
  <si>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</si>
  <si>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</si>
  <si>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</si>
  <si>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</si>
  <si>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</si>
  <si>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</si>
  <si>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</si>
  <si>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</si>
  <si>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</si>
  <si>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</si>
  <si>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</si>
  <si>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</si>
  <si>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</si>
  <si>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</si>
  <si>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</si>
  <si>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</si>
  <si>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</si>
  <si>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</si>
  <si>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</si>
  <si>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</si>
  <si>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</si>
  <si>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</si>
  <si>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</si>
  <si>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</si>
  <si>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</si>
  <si>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</si>
  <si>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</si>
  <si>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</si>
  <si>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</si>
  <si>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</si>
  <si>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</si>
  <si>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</si>
  <si>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</si>
  <si>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</si>
  <si>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</si>
  <si>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</si>
  <si>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</si>
  <si>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</si>
  <si>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</si>
  <si>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</si>
  <si>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</si>
  <si>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</si>
  <si>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</si>
  <si>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</si>
  <si>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</si>
  <si>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</si>
  <si>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</si>
  <si>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</si>
  <si>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</si>
  <si>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</si>
  <si>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</si>
  <si>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</si>
  <si>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</si>
  <si>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</si>
  <si>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</si>
  <si>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</si>
  <si>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</si>
  <si>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</si>
  <si>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</si>
  <si>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</si>
  <si>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</si>
  <si>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</si>
  <si>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</si>
  <si>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</si>
  <si>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</si>
  <si>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</si>
  <si>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</si>
  <si>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</si>
  <si>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</si>
  <si>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</si>
  <si>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</si>
  <si>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</si>
  <si>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</si>
  <si>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</si>
  <si>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</si>
  <si>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</si>
  <si>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</si>
  <si>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</si>
  <si>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</si>
  <si>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</si>
  <si>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</si>
  <si>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</si>
  <si>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</si>
  <si>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</si>
  <si>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</si>
  <si>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</si>
  <si>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</si>
  <si>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</si>
  <si>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</si>
  <si>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</si>
  <si>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</si>
  <si>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</si>
  <si>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</si>
  <si>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</si>
  <si>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</si>
  <si>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</si>
  <si>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</si>
  <si>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</si>
  <si>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</si>
  <si>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</si>
  <si>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</si>
  <si>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</si>
  <si>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</si>
  <si>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</si>
  <si>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</si>
  <si>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</si>
  <si>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</si>
  <si>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</si>
  <si>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</si>
  <si>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</si>
  <si>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</si>
  <si>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</si>
  <si>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</si>
  <si>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</si>
  <si>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</si>
  <si>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</si>
  <si>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</si>
  <si>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</si>
  <si>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</si>
  <si>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</si>
  <si>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</si>
  <si>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</si>
  <si>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</si>
  <si>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</si>
  <si>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</si>
  <si>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</si>
  <si>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</si>
  <si>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</si>
  <si>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</si>
  <si>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</si>
  <si>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</si>
  <si>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</si>
  <si>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</si>
  <si>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</si>
  <si>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</si>
  <si>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</si>
  <si>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</si>
  <si>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</si>
  <si>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</si>
  <si>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</si>
  <si>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</si>
  <si>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</si>
  <si>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</si>
  <si>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</si>
  <si>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</si>
  <si>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</si>
  <si>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</si>
  <si>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</si>
  <si>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</si>
  <si>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</si>
  <si>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</si>
  <si>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</si>
  <si>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</si>
  <si>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</si>
  <si>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</si>
  <si>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</si>
  <si>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</si>
  <si>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</si>
  <si>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</si>
  <si>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</si>
  <si>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</si>
  <si>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</si>
  <si>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</si>
  <si>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</si>
  <si>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</si>
  <si>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</si>
  <si>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</si>
  <si>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</si>
  <si>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</si>
  <si>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</si>
  <si>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</si>
  <si>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</si>
  <si>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</si>
  <si>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</si>
  <si>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</si>
  <si>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</si>
  <si>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</si>
  <si>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</si>
  <si>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</si>
  <si>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</si>
  <si>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</si>
  <si>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</si>
  <si>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</si>
  <si>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</si>
  <si>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</si>
  <si>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</si>
  <si>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</si>
  <si>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</si>
  <si>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</si>
  <si>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</si>
  <si>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</si>
  <si>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</si>
  <si>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</si>
  <si>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</si>
  <si>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</si>
  <si>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</si>
  <si>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</si>
  <si>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</si>
  <si>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</si>
  <si>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</si>
  <si>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</si>
  <si>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</si>
  <si>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</si>
  <si>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</si>
  <si>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</si>
  <si>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</si>
  <si>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</si>
  <si>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</si>
  <si>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</si>
  <si>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</si>
  <si>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</si>
  <si>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</si>
  <si>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</si>
  <si>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</si>
  <si>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</si>
  <si>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</si>
  <si>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</si>
  <si>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</si>
  <si>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</si>
  <si>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</si>
  <si>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</si>
  <si>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</si>
  <si>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</si>
  <si>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</si>
  <si>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</si>
  <si>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</si>
  <si>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</si>
  <si>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</si>
  <si>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</si>
  <si>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</si>
  <si>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</si>
  <si>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</si>
  <si>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</si>
  <si>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</si>
  <si>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</si>
  <si>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</si>
  <si>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</si>
  <si>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</si>
  <si>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</si>
  <si>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</si>
  <si>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</si>
  <si>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</si>
  <si>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</si>
  <si>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</si>
  <si>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</si>
  <si>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</si>
  <si>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</si>
  <si>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</si>
  <si>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</si>
  <si>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</si>
  <si>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</si>
  <si>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</si>
  <si>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</si>
  <si>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</si>
  <si>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</si>
  <si>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</si>
  <si>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</si>
  <si>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</si>
  <si>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</si>
  <si>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</si>
  <si>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</si>
  <si>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</si>
  <si>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</si>
  <si>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</si>
  <si>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</si>
  <si>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</si>
  <si>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</si>
  <si>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</si>
  <si>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</si>
  <si>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</si>
  <si>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</si>
  <si>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</si>
  <si>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</si>
  <si>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</si>
  <si>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</si>
  <si>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</si>
  <si>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</si>
  <si>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</si>
  <si>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</si>
  <si>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</si>
  <si>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</si>
  <si>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</si>
  <si>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</si>
  <si>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</si>
  <si>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</si>
  <si>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</si>
  <si>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</si>
  <si>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</si>
  <si>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</si>
  <si>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</si>
  <si>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</si>
  <si>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</si>
  <si>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</si>
  <si>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</si>
  <si>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</si>
  <si>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</si>
  <si>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</si>
  <si>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</si>
  <si>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</si>
  <si>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</si>
  <si>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</si>
  <si>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</si>
  <si>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</si>
  <si>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</si>
  <si>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</si>
  <si>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</si>
  <si>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</si>
  <si>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</si>
  <si>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</si>
  <si>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</si>
  <si>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</si>
  <si>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</si>
  <si>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</si>
  <si>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</si>
  <si>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</si>
  <si>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</si>
  <si>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</si>
  <si>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</si>
  <si>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</si>
  <si>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</si>
  <si>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</si>
  <si>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</si>
  <si>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</si>
  <si>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</si>
  <si>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</si>
  <si>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</si>
  <si>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</si>
  <si>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</si>
  <si>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</si>
  <si>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</si>
  <si>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</si>
  <si>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</si>
  <si>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</si>
  <si>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</si>
  <si>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</si>
  <si>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</si>
  <si>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</si>
  <si>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</si>
  <si>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</si>
  <si>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</si>
  <si>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</si>
  <si>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</si>
  <si>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</si>
  <si>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</si>
  <si>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</si>
  <si>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</si>
  <si>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</si>
  <si>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</si>
  <si>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</si>
  <si>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</si>
  <si>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</si>
  <si>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</si>
  <si>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</si>
  <si>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</si>
  <si>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</si>
  <si>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</si>
  <si>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</si>
  <si>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</si>
  <si>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</si>
  <si>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</si>
  <si>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</si>
  <si>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</si>
  <si>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</si>
  <si>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</si>
  <si>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</si>
  <si>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</si>
  <si>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</si>
  <si>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</si>
  <si>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</si>
  <si>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</si>
  <si>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</si>
  <si>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</si>
  <si>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</si>
  <si>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</si>
  <si>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</si>
  <si>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</si>
  <si>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</si>
  <si>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</si>
  <si>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</si>
  <si>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</si>
  <si>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</si>
  <si>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</si>
  <si>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</si>
  <si>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</si>
  <si>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</si>
  <si>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</si>
  <si>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</si>
  <si>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</si>
  <si>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</si>
  <si>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</si>
  <si>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</si>
  <si>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</si>
  <si>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</si>
  <si>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</si>
  <si>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</si>
  <si>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</si>
  <si>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</si>
  <si>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</si>
  <si>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</si>
  <si>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</si>
  <si>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</si>
  <si>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</si>
  <si>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</si>
  <si>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</si>
  <si>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</si>
  <si>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</si>
  <si>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</si>
  <si>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</si>
  <si>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</si>
  <si>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</si>
  <si>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</si>
  <si>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</si>
  <si>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</si>
  <si>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</si>
  <si>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</si>
  <si>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</si>
  <si>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</si>
  <si>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</si>
  <si>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</si>
  <si>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</si>
  <si>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</si>
  <si>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</si>
  <si>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</si>
  <si>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</si>
  <si>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</si>
  <si>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</si>
  <si>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</si>
  <si>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</si>
  <si>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</si>
  <si>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</si>
  <si>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</si>
  <si>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</si>
  <si>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</si>
  <si>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</si>
  <si>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</si>
  <si>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</si>
  <si>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</si>
  <si>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</si>
  <si>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</si>
  <si>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</si>
  <si>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</si>
  <si>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</si>
  <si>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</si>
  <si>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</si>
  <si>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</si>
  <si>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</si>
  <si>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</si>
  <si>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</si>
  <si>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</si>
  <si>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</si>
  <si>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</si>
  <si>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</si>
  <si>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</si>
  <si>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</si>
  <si>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</si>
  <si>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</si>
  <si>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</si>
  <si>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</si>
  <si>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</si>
  <si>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</si>
  <si>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</si>
  <si>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</si>
  <si>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</si>
  <si>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</si>
  <si>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</si>
  <si>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</si>
  <si>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</si>
  <si>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</si>
  <si>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</si>
  <si>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</si>
  <si>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</si>
  <si>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</si>
  <si>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</si>
  <si>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</si>
  <si>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</si>
  <si>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</si>
  <si>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</si>
  <si>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</si>
  <si>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</si>
  <si>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</si>
  <si>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</si>
  <si>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</si>
  <si>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</si>
  <si>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</si>
  <si>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</si>
  <si>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</si>
  <si>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</si>
  <si>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</si>
  <si>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</si>
  <si>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</si>
  <si>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</si>
  <si>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</si>
  <si>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</si>
  <si>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</si>
  <si>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</si>
  <si>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</si>
  <si>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</si>
  <si>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</si>
  <si>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</si>
  <si>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</si>
  <si>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</si>
  <si>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</si>
  <si>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</si>
  <si>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</si>
  <si>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</si>
  <si>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</si>
  <si>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</si>
  <si>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</si>
  <si>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</si>
  <si>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</si>
  <si>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</si>
  <si>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</si>
  <si>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</si>
  <si>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</si>
  <si>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</si>
  <si>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</si>
  <si>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</si>
  <si>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</si>
  <si>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</si>
  <si>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</si>
  <si>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</si>
  <si>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</si>
  <si>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</si>
  <si>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</si>
  <si>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</si>
  <si>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</si>
  <si>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</si>
  <si>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</si>
  <si>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</si>
  <si>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</si>
  <si>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</si>
  <si>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</si>
  <si>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</si>
  <si>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</si>
  <si>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</si>
  <si>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</si>
  <si>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</si>
  <si>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</si>
  <si>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</si>
  <si>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</si>
  <si>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</si>
  <si>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</si>
  <si>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</si>
  <si>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</si>
  <si>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</si>
  <si>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</si>
  <si>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</si>
  <si>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</si>
  <si>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</si>
  <si>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</si>
  <si>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</si>
  <si>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</si>
  <si>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</si>
  <si>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</si>
  <si>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</si>
  <si>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</si>
  <si>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</si>
  <si>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</si>
  <si>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</si>
  <si>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</si>
  <si>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</si>
  <si>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</si>
  <si>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</si>
  <si>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</si>
  <si>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</si>
  <si>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</si>
  <si>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</si>
  <si>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</si>
  <si>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</si>
  <si>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</si>
  <si>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</si>
  <si>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</si>
  <si>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</si>
  <si>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</si>
  <si>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</si>
  <si>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</si>
  <si>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</si>
  <si>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</si>
  <si>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</si>
  <si>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</si>
  <si>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</si>
  <si>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</si>
  <si>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</si>
  <si>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</si>
  <si>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</si>
  <si>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</si>
  <si>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</si>
  <si>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</si>
  <si>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</si>
  <si>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</si>
  <si>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</si>
  <si>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</si>
  <si>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</si>
  <si>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</si>
  <si>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</si>
  <si>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</si>
  <si>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</si>
  <si>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</si>
  <si>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</si>
  <si>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</si>
  <si>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</si>
  <si>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</si>
  <si>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</si>
  <si>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</si>
  <si>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</si>
  <si>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</si>
  <si>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</si>
  <si>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</si>
  <si>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</si>
  <si>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</si>
  <si>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</si>
  <si>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</si>
  <si>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</si>
  <si>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</si>
  <si>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</si>
  <si>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</si>
  <si>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</si>
  <si>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</si>
  <si>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</si>
  <si>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</si>
  <si>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</si>
  <si>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</si>
  <si>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</si>
  <si>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</si>
  <si>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</si>
  <si>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</si>
  <si>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</si>
  <si>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</si>
  <si>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</si>
  <si>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</si>
  <si>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</si>
  <si>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</si>
  <si>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</si>
  <si>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</si>
  <si>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</si>
  <si>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</si>
  <si>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</si>
  <si>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</si>
  <si>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</si>
  <si>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</si>
  <si>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</si>
  <si>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</si>
  <si>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</si>
  <si>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</si>
  <si>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</si>
  <si>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</si>
  <si>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</si>
  <si>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</si>
  <si>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</si>
  <si>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</si>
  <si>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</si>
  <si>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</si>
  <si>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</si>
  <si>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</si>
  <si>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</si>
  <si>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</si>
  <si>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</si>
  <si>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</si>
  <si>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</si>
  <si>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</si>
  <si>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</si>
  <si>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</si>
  <si>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</si>
  <si>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</si>
  <si>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</si>
  <si>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</si>
  <si>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</si>
  <si>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</si>
  <si>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</si>
  <si>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</si>
  <si>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</si>
  <si>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</si>
  <si>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</si>
  <si>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</si>
  <si>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</si>
  <si>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</si>
  <si>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</si>
  <si>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</si>
  <si>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</si>
  <si>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</si>
  <si>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</si>
  <si>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</si>
  <si>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</si>
  <si>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</si>
  <si>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</si>
  <si>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</si>
  <si>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</si>
  <si>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</si>
  <si>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</si>
  <si>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</si>
  <si>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</si>
  <si>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</si>
  <si>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</si>
  <si>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</si>
  <si>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</si>
  <si>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</si>
  <si>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</si>
  <si>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</si>
  <si>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</si>
  <si>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</si>
  <si>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</si>
  <si>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</si>
  <si>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</si>
  <si>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</si>
  <si>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</si>
  <si>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</si>
  <si>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</si>
  <si>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</si>
  <si>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</si>
  <si>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</si>
  <si>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</si>
  <si>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</si>
  <si>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</si>
  <si>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</si>
  <si>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</si>
  <si>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</si>
  <si>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</si>
  <si>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</si>
  <si>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</si>
  <si>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</si>
  <si>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</si>
  <si>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</si>
  <si>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</si>
  <si>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</si>
  <si>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</si>
  <si>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</si>
  <si>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</si>
  <si>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</si>
  <si>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</si>
  <si>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</si>
  <si>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</si>
  <si>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</si>
  <si>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</si>
  <si>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</si>
  <si>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</si>
  <si>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</si>
  <si>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</si>
  <si>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</si>
  <si>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</si>
  <si>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</si>
  <si>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</si>
  <si>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</si>
  <si>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</si>
  <si>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</si>
  <si>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</si>
  <si>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</si>
  <si>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</si>
  <si>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</si>
  <si>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</si>
  <si>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</si>
  <si>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</si>
  <si>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</si>
  <si>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</si>
  <si>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</si>
  <si>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</si>
  <si>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</si>
  <si>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</si>
  <si>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</si>
  <si>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</si>
  <si>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</si>
  <si>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</si>
  <si>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</si>
  <si>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</si>
  <si>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</si>
  <si>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</si>
  <si>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</si>
  <si>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</si>
  <si>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</si>
  <si>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</si>
  <si>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</si>
  <si>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</si>
  <si>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</si>
  <si>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</si>
  <si>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</si>
  <si>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</si>
  <si>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</si>
  <si>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</si>
  <si>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</si>
  <si>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</si>
  <si>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</si>
  <si>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</si>
  <si>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</si>
  <si>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</si>
  <si>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</si>
  <si>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</si>
  <si>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</si>
  <si>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</si>
  <si>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</si>
  <si>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</si>
  <si>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</si>
  <si>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</si>
  <si>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</si>
  <si>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</si>
  <si>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</si>
  <si>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</si>
  <si>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</si>
  <si>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</si>
  <si>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</si>
  <si>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</si>
  <si>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</si>
  <si>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</si>
  <si>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</si>
  <si>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</si>
  <si>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</si>
  <si>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</si>
  <si>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</si>
  <si>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</si>
  <si>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</si>
  <si>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</si>
  <si>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</si>
  <si>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</si>
  <si>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</si>
  <si>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</si>
  <si>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</si>
  <si>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</si>
  <si>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</si>
  <si>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</si>
  <si>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</si>
  <si>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</si>
  <si>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</si>
  <si>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</si>
  <si>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</si>
  <si>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</si>
  <si>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</si>
  <si>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</si>
  <si>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</si>
  <si>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</si>
  <si>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</si>
  <si>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</si>
  <si>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</si>
  <si>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</si>
  <si>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</si>
  <si>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</si>
  <si>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</si>
  <si>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</si>
  <si>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</si>
  <si>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</si>
  <si>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</si>
  <si>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</si>
  <si>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</si>
  <si>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</si>
  <si>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</si>
  <si>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</si>
  <si>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</si>
  <si>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</si>
  <si>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</si>
  <si>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</si>
  <si>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</si>
  <si>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</si>
  <si>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</si>
  <si>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</si>
  <si>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</si>
  <si>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</si>
  <si>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</si>
  <si>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</si>
  <si>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</si>
  <si>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</si>
  <si>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</si>
  <si>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</si>
  <si>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</si>
  <si>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</si>
  <si>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</si>
  <si>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</si>
  <si>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</si>
  <si>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</si>
  <si>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</si>
  <si>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</si>
  <si>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</si>
  <si>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</si>
  <si>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</si>
  <si>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</si>
  <si>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</si>
  <si>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</si>
  <si>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</si>
  <si>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</si>
  <si>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</si>
  <si>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</si>
  <si>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</si>
  <si>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</si>
  <si>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</si>
  <si>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</si>
  <si>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</si>
  <si>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</si>
  <si>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</si>
  <si>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</si>
  <si>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</si>
  <si>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</si>
  <si>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</si>
  <si>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</si>
  <si>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</si>
  <si>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</si>
  <si>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</si>
  <si>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</si>
  <si>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</si>
  <si>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</si>
  <si>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</si>
  <si>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</si>
  <si>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</si>
  <si>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</si>
  <si>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</si>
  <si>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</si>
  <si>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</si>
  <si>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</si>
  <si>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</si>
  <si>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</si>
  <si>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</si>
  <si>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</si>
  <si>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</si>
  <si>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</si>
  <si>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</si>
  <si>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</si>
  <si>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</si>
  <si>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</si>
  <si>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</si>
  <si>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</si>
  <si>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</si>
  <si>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</si>
  <si>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</si>
  <si>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</si>
  <si>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</si>
  <si>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</si>
  <si>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</si>
  <si>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</si>
  <si>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</si>
  <si>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</si>
  <si>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</si>
  <si>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</si>
  <si>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</si>
  <si>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</si>
  <si>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</si>
  <si>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</si>
  <si>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</si>
  <si>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</si>
  <si>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</si>
  <si>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</si>
  <si>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</si>
  <si>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</si>
  <si>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</si>
  <si>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</si>
  <si>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</si>
  <si>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</si>
  <si>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</si>
  <si>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</si>
  <si>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</si>
  <si>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</si>
  <si>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</si>
  <si>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</si>
  <si>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</si>
  <si>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</si>
  <si>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</si>
  <si>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</si>
  <si>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</si>
  <si>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</si>
  <si>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</si>
  <si>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</si>
  <si>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</si>
  <si>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</si>
  <si>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</si>
  <si>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</si>
  <si>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</si>
  <si>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</si>
  <si>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</si>
  <si>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</si>
  <si>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</si>
  <si>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</si>
  <si>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</si>
  <si>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</si>
  <si>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</si>
  <si>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</si>
  <si>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</si>
  <si>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</si>
  <si>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</si>
  <si>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</si>
  <si>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</si>
  <si>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</si>
  <si>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</si>
  <si>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</si>
  <si>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</si>
  <si>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</si>
  <si>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</si>
  <si>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</si>
  <si>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</si>
  <si>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</si>
  <si>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</si>
  <si>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</si>
  <si>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</si>
  <si>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</si>
  <si>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</si>
  <si>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</si>
  <si>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</si>
  <si>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</si>
  <si>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</si>
  <si>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</si>
  <si>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</si>
  <si>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</si>
  <si>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</si>
  <si>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</si>
  <si>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</si>
  <si>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</si>
  <si>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</si>
  <si>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</si>
  <si>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</si>
  <si>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</si>
  <si>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</si>
  <si>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</si>
  <si>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</si>
  <si>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</si>
  <si>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</si>
  <si>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</si>
  <si>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</si>
  <si>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</si>
  <si>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</si>
  <si>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</si>
  <si>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</si>
  <si>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</si>
  <si>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</si>
  <si>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</si>
  <si>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</si>
  <si>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</si>
  <si>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</si>
  <si>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</si>
  <si>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</si>
  <si>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</si>
  <si>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</si>
  <si>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</si>
  <si>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</si>
  <si>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</si>
  <si>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</si>
  <si>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</si>
  <si>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</si>
  <si>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</si>
  <si>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</si>
  <si>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</si>
  <si>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</si>
  <si>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</si>
  <si>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</si>
  <si>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</si>
  <si>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</si>
  <si>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</si>
  <si>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</si>
  <si>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</si>
  <si>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</si>
  <si>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</si>
  <si>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</si>
  <si>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</si>
  <si>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</si>
  <si>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</si>
  <si>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</si>
  <si>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</si>
  <si>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</si>
  <si>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</si>
  <si>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</si>
  <si>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</si>
  <si>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</si>
  <si>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</si>
  <si>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</si>
  <si>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</si>
  <si>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</si>
  <si>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</si>
  <si>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</si>
  <si>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</si>
  <si>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</si>
  <si>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</si>
  <si>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</si>
  <si>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</si>
  <si>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</si>
  <si>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</si>
  <si>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</si>
  <si>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</si>
  <si>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</si>
  <si>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</si>
  <si>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</si>
  <si>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</si>
  <si>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</si>
  <si>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</si>
  <si>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</si>
  <si>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</si>
  <si>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</si>
  <si>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</si>
  <si>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</si>
  <si>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</si>
  <si>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</si>
  <si>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</si>
  <si>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</si>
  <si>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</si>
  <si>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</si>
  <si>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</si>
  <si>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</si>
  <si>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</si>
  <si>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</si>
  <si>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</si>
  <si>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</si>
  <si>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</si>
  <si>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</si>
  <si>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</si>
  <si>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</si>
  <si>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</si>
  <si>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</si>
  <si>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</si>
  <si>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</si>
  <si>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</si>
  <si>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</si>
  <si>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</si>
  <si>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</si>
  <si>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</si>
  <si>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</si>
  <si>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</si>
  <si>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</si>
  <si>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</si>
  <si>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</si>
  <si>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</si>
  <si>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</si>
  <si>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</si>
  <si>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</si>
  <si>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</si>
  <si>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</si>
  <si>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</si>
  <si>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</si>
  <si>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</si>
  <si>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</si>
  <si>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</si>
  <si>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</si>
  <si>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</si>
  <si>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</si>
  <si>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</si>
  <si>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</si>
  <si>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</si>
  <si>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</si>
  <si>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</si>
  <si>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</si>
  <si>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</si>
  <si>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</si>
  <si>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</si>
  <si>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</si>
  <si>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</si>
  <si>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</si>
  <si>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</si>
  <si>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</si>
  <si>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</si>
  <si>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</si>
  <si>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</si>
  <si>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</si>
  <si>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</si>
  <si>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</si>
  <si>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</si>
  <si>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</si>
  <si>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</si>
  <si>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</si>
  <si>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</si>
  <si>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</si>
  <si>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</si>
  <si>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</si>
  <si>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</si>
  <si>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</si>
  <si>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</si>
  <si>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</si>
  <si>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</si>
  <si>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</si>
  <si>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</si>
  <si>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</si>
  <si>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</si>
  <si>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</si>
  <si>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</si>
  <si>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</si>
  <si>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</si>
  <si>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</si>
  <si>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</si>
  <si>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</si>
  <si>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</si>
  <si>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</si>
  <si>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</si>
  <si>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</si>
  <si>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</si>
  <si>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</si>
  <si>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</si>
  <si>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</si>
  <si>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</si>
  <si>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</si>
  <si>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</si>
  <si>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</si>
  <si>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</si>
  <si>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</si>
  <si>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</si>
  <si>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</si>
  <si>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</si>
  <si>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</si>
  <si>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</si>
  <si>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</si>
  <si>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</si>
  <si>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</si>
  <si>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</si>
  <si>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</si>
  <si>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</si>
  <si>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</si>
  <si>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</si>
  <si>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</si>
  <si>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</si>
  <si>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</si>
  <si>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</si>
  <si>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</si>
  <si>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</si>
  <si>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</si>
  <si>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</si>
  <si>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</si>
  <si>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</si>
  <si>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</si>
  <si>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</si>
  <si>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</si>
  <si>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</si>
  <si>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</si>
  <si>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</si>
  <si>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</si>
  <si>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</si>
  <si>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</si>
  <si>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</si>
  <si>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</si>
  <si>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</si>
  <si>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</si>
  <si>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</si>
  <si>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</si>
  <si>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</si>
  <si>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</si>
  <si>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</si>
  <si>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</si>
  <si>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</si>
  <si>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</si>
  <si>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</si>
  <si>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</si>
  <si>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</si>
  <si>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</si>
  <si>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</si>
  <si>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</si>
  <si>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</si>
  <si>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</si>
  <si>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</si>
  <si>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</si>
  <si>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</si>
  <si>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</si>
  <si>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</si>
  <si>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</si>
  <si>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</si>
  <si>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</si>
  <si>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</si>
  <si>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</si>
  <si>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</si>
  <si>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</si>
  <si>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</si>
  <si>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</si>
  <si>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</si>
  <si>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</si>
  <si>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</si>
  <si>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</si>
  <si>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</si>
  <si>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</si>
  <si>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</si>
  <si>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</si>
  <si>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</si>
  <si>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</si>
  <si>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</si>
  <si>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</si>
  <si>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</si>
  <si>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</si>
  <si>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</si>
  <si>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</si>
  <si>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</si>
  <si>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</si>
  <si>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</si>
  <si>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</si>
  <si>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</si>
  <si>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</si>
  <si>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</si>
  <si>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</si>
  <si>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</si>
  <si>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</si>
  <si>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</si>
  <si>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</si>
  <si>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</si>
  <si>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</si>
  <si>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</si>
  <si>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</si>
  <si>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</si>
  <si>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</si>
  <si>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</si>
  <si>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</si>
  <si>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</si>
  <si>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</si>
  <si>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</si>
  <si>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</si>
  <si>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</si>
  <si>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</si>
  <si>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</si>
  <si>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</si>
  <si>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</si>
  <si>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</si>
  <si>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</si>
  <si>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</si>
  <si>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</si>
  <si>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</si>
  <si>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</si>
  <si>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</si>
  <si>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</si>
  <si>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</si>
  <si>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</si>
  <si>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</si>
  <si>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</si>
  <si>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</si>
  <si>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</si>
  <si>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</si>
  <si>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</si>
  <si>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</si>
  <si>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</si>
  <si>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</si>
  <si>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</si>
  <si>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</si>
  <si>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</si>
  <si>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</si>
  <si>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</si>
  <si>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</si>
  <si>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</si>
  <si>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</si>
  <si>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</si>
  <si>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</si>
  <si>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</si>
  <si>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</si>
  <si>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</si>
  <si>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</si>
  <si>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</si>
  <si>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</si>
  <si>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</si>
  <si>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</si>
  <si>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</si>
  <si>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</si>
  <si>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</si>
  <si>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</si>
  <si>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</si>
  <si>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</si>
  <si>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</si>
  <si>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</si>
  <si>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</si>
  <si>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</si>
  <si>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</si>
  <si>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</si>
  <si>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</si>
  <si>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</si>
  <si>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</si>
  <si>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</si>
  <si>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</si>
  <si>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</si>
  <si>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</si>
  <si>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</si>
  <si>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</si>
  <si>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</si>
  <si>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</si>
  <si>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</si>
  <si>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</si>
  <si>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</si>
  <si>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</si>
  <si>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</si>
  <si>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</si>
  <si>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</si>
  <si>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</si>
  <si>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</si>
  <si>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</si>
  <si>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</si>
  <si>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</si>
  <si>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</si>
  <si>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</si>
  <si>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</si>
  <si>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</si>
  <si>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</si>
  <si>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</si>
  <si>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</si>
  <si>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</si>
  <si>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</si>
  <si>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</si>
  <si>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</si>
  <si>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</si>
  <si>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</si>
  <si>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</si>
  <si>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</si>
  <si>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</si>
  <si>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</si>
  <si>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</si>
  <si>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</si>
  <si>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</si>
  <si>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</si>
  <si>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</si>
  <si>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</si>
  <si>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</si>
  <si>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</si>
  <si>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</si>
  <si>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</si>
  <si>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</si>
  <si>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</si>
  <si>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</si>
  <si>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</si>
  <si>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</si>
  <si>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</si>
  <si>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</si>
  <si>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</si>
  <si>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</si>
  <si>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</si>
  <si>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</si>
  <si>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</si>
  <si>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</si>
  <si>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</si>
  <si>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</si>
  <si>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</si>
  <si>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</si>
  <si>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</si>
  <si>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</si>
  <si>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</si>
  <si>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</si>
  <si>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</si>
  <si>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</si>
  <si>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</si>
  <si>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</si>
  <si>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</si>
  <si>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</si>
  <si>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</si>
  <si>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</si>
  <si>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</si>
  <si>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</si>
  <si>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</si>
  <si>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</si>
  <si>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</si>
  <si>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</si>
  <si>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</si>
  <si>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</si>
  <si>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</si>
  <si>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</si>
  <si>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</si>
  <si>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</si>
  <si>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</si>
  <si>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</si>
  <si>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</si>
  <si>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</si>
  <si>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</si>
  <si>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</si>
  <si>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</si>
  <si>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</si>
  <si>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</si>
  <si>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</si>
  <si>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</si>
  <si>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</si>
  <si>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</si>
  <si>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</si>
  <si>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</si>
  <si>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</si>
  <si>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</si>
  <si>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</si>
  <si>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</si>
  <si>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</si>
  <si>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</si>
  <si>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</si>
  <si>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</si>
  <si>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</si>
  <si>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</si>
  <si>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</si>
  <si>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</si>
  <si>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</si>
  <si>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</si>
  <si>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</si>
  <si>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</si>
  <si>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</si>
  <si>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</si>
  <si>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</si>
  <si>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</si>
  <si>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</si>
  <si>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</si>
  <si>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</si>
  <si>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</si>
  <si>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</si>
  <si>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</si>
  <si>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</si>
  <si>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</si>
  <si>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</si>
  <si>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</si>
  <si>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</si>
  <si>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</si>
  <si>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</si>
  <si>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</si>
  <si>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</si>
  <si>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</si>
  <si>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</si>
  <si>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</si>
  <si>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</si>
  <si>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</si>
  <si>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</si>
  <si>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</si>
  <si>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</si>
  <si>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</si>
  <si>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</si>
  <si>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</si>
  <si>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</si>
  <si>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</si>
  <si>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</si>
  <si>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</si>
  <si>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</si>
  <si>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</si>
  <si>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</si>
  <si>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</si>
  <si>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</si>
  <si>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</si>
  <si>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</si>
  <si>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</si>
  <si>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</si>
  <si>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</si>
  <si>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</si>
  <si>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</si>
  <si>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</si>
  <si>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</si>
  <si>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</si>
  <si>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</si>
  <si>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</si>
  <si>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</si>
  <si>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</si>
  <si>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</si>
  <si>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</si>
  <si>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</si>
  <si>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</si>
  <si>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</si>
  <si>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</si>
  <si>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</si>
  <si>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</si>
  <si>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</si>
  <si>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</si>
  <si>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</si>
  <si>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</si>
  <si>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</si>
  <si>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</si>
  <si>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</si>
  <si>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</si>
  <si>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</si>
  <si>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</si>
  <si>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</si>
  <si>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</si>
  <si>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</si>
  <si>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</si>
  <si>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</si>
  <si>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</si>
  <si>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</si>
  <si>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</si>
  <si>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40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</si>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</sst>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48" dataDxfId="47" headerRowBorderDxfId="45" tableBorderDxfId="46" totalsRowBorderDxfId="44">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313.35799560185114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45976.306421527777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45976.306421527777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45976.306421527777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45976.306421527777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45976.306421527777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45976.306421527777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45976.306421527777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45976.306421527777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45976.306421527777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45976.306421527777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45976.306421527777</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45976.306421527777</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45976.306421527777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45976.306421527777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45976.306421527777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45976.306421527777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45976.306421527777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45976.306421527777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45976.306421527777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45976.306421527777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45976.306421527777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45976.306421527777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45976.306421527777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45976.306421527777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45976.306421527777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45976.306421527777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45976.306421527777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45976.306421527777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45976.306421527777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45976.306421527777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45976.306421527777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45976.306421527777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45976.306421527777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45976.306421527777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45976.306421527777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45976.306421527777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45976.306421527777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45976.306421527777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45976.306421527777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45976.306421527777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45976.306421527777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45976.306421527777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45976.306421527777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45976.306421527777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45976.306421527777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45976.306421527777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45976.306421527777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45976.306421527777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45976.306421527777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45976.306421527777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45976.306421527777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45976.306421527777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45976.306421527777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45976.306421527777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45976.306421527777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45976.306421527777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45976.306421527777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45976.306421527777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45976.306421527777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45976.306421527777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45976.306421527777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45976.306421527777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45976.306421527777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45976.306421527777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45976.306421527777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45976.306421527777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45976.306421527777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45976.306421527777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45976.306421527777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45976.306421527777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45976.306421527777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45976.306421527777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45976.306421527777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45976.306421527777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45976.306421527777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45976.306421527777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45976.306421527777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45976.306421527777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45976.306421527777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45976.306421527777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45976.306421527777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45976.306421527777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45976.306421527777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45976.306421527777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45976.306421527777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45976.306421527777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45976.306421527777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45976.306421527777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45976.306421527777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45976.306421527777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45976.306421527777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45976.306421527777</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6109AF5-A690-4130-BD68-132C5C84583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151.30658356481581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5.7278009255242068E-2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45976.306421527777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45976.306421527777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45976.306421527777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45976.306421527777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45976.306421527777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45976.306421527777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45976.306421527777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45976.306421527777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45976.306421527777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45976.306421527777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45976.306421527777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45976.306421527777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45976.306421527777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45976.306421527777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45976.306421527777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45976.306421527777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45976.306421527777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45976.306421527777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45976.306421527777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45976.306421527777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45976.306421527777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45976.306421527777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45976.306421527777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45976.306421527777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45976.306421527777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45976.306421527777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45976.306421527777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45976.306421527777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45976.306421527777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45976.306421527777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45976.306421527777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45976.306421527777</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45976.306421527777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45976.306421527777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45976.306421527777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45976.306421527777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45976.306421527777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45976.306421527777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45976.306421527777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45976.306421527777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45976.306421527777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45976.306421527777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45976.306421527777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45976.306421527777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45976.306421527777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45976.306421527777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45976.306421527777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45976.306421527777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45976.306421527777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45976.306421527777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45976.306421527777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45976.306421527777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45976.306421527777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45976.306421527777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45976.306421527777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45976.306421527777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45976.306421527777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45976.306421527777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45976.306421527777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45976.306421527777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45976.306421527777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45976.306421527777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45976.306421527777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45976.306421527777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45976.306421527777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45976.306421527777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45976.306421527777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45976.306421527777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45976.306421527777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45976.306421527777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45976.306421527777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45976.306421527777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45976.306421527777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45976.306421527777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45976.306421527777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45976.306421527777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45976.306421527777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45976.306421527777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45976.306421527777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45976.306421527777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45976.306421527777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45976.306421527777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45976.306421527777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45976.306421527777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45976.306421527777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45976.306421527777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45976.306421527777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45976.306421527777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45976.306421527777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45976.306421527777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45976.306421527777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45976.306421527777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45976.306421527777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45976.306421527777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45976.306421527777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45976.306421527777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45976.306421527777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45976.306421527777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45976.306421527777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45976.306421527777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45976.306421527777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45976.306421527777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45976.306421527777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45976.306421527777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45976.306421527777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45976.306421527777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45976.306421527777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45976.306421527777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45976.306421527777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45976.306421527777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45976.306421527777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45976.306421527777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45976.306421527777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45976.306421527777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45976.306421527777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45976.306421527777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45976.306421527777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45976.306421527777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45976.306421527777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45976.306421527777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45976.306421527777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45976.306421527777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45976.306421527777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45976.306421527777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45976.306421527777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45976.306421527777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45976.306421527777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45976.306421527777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45976.306421527777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45976.306421527777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45976.306421527777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45976.306421527777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45976.306421527777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45976.306421527777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45976.306421527777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45976.306421527777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45976.306421527777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45976.306421527777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45976.306421527777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45976.306421527777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45976.306421527777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45976.306421527777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45976.306421527777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45976.306421527777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45976.306421527777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45976.306421527777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45976.306421527777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45976.306421527777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45976.306421527777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45976.306421527777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45976.306421527777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45976.306421527777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45976.306421527777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45976.306421527777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45976.306421527777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45976.306421527777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45976.306421527777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45976.306421527777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45976.306421527777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45976.306421527777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45976.306421527777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45976.306421527777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45976.306421527777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45976.306421527777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45976.306421527777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45976.306421527777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45976.306421527777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45976.306421527777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45976.306421527777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45976.306421527777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45976.306421527777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45976.306421527777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45976.306421527777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45976.306421527777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45976.306421527777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45976.306421527777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45976.306421527777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45976.306421527777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45976.306421527777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45976.306421527777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45976.306421527777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45976.306421527777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45976.306421527777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45976.306421527777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45976.306421527777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45976.306421527777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45976.306421527777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45976.306421527777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45976.306421527777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45976.306421527777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45976.306421527777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45976.306421527777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45976.306421527777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45976.306421527777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45976.306421527777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45976.306421527777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45976.306421527777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45976.306421527777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45976.306421527777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45976.306421527777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45976.306421527777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45976.306421527777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45976.306421527777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45976.306421527777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45976.306421527777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45976.306421527777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45976.306421527777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45976.306421527777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45976.306421527777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45976.306421527777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45976.306421527777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45976.306421527777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45976.306421527777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45976.306421527777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45976.306421527777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45976.306421527777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45976.306421527777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45976.306421527777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45976.306421527777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45976.306421527777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45976.306421527777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45976.306421527777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45976.306421527777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45976.306421527777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45976.306421527777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45976.306421527777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45976.306421527777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45976.306421527777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45976.306421527777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45976.306421527777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45976.306421527777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45976.306421527777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45976.306421527777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45976.306421527777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45976.306421527777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45976.306421527777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45976.306421527777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45976.306421527777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45976.306421527777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45976.306421527777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45976.306421527777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45976.306421527777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45976.306421527777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45976.306421527777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45976.306421527777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45976.306421527777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45976.306421527777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45976.306421527777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45976.306421527777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45976.306421527777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45976.306421527777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45976.306421527777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45976.306421527777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45976.306421527777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45976.306421527777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45976.306421527777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45976.306421527777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45976.306421527777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45976.306421527777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45976.306421527777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45976.306421527777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45976.306421527777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45976.306421527777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45976.306421527777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45976.306421527777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45976.306421527777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45976.306421527777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45976.306421527777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45976.306421527777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45976.306421527777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45976.306421527777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45976.306421527777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45976.306421527777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45976.306421527777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45976.306421527777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45976.306421527777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45976.306421527777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45976.306421527777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45976.306421527777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45976.306421527777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45976.306421527777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45976.306421527777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45976.306421527777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45976.306421527777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45976.306421527777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45976.306421527777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45976.306421527777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45976.306421527777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45976.306421527777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45976.306421527777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45976.306421527777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45976.306421527777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45976.306421527777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45976.306421527777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45976.306421527777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45976.306421527777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45976.306421527777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45976.306421527777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45976.306421527777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45976.306421527777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45976.306421527777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45976.306421527777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45976.306421527777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45976.306421527777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45976.306421527777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45976.306421527777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45976.306421527777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45976.306421527777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45976.306421527777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45976.306421527777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45976.306421527777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45976.306421527777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45976.306421527777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45976.306421527777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45976.306421527777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45976.306421527777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45976.306421527777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45976.306421527777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45976.306421527777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45976.306421527777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45976.306421527777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45976.306421527777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45976.306421527777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45976.306421527777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45976.306421527777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45976.306421527777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45976.306421527777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45976.306421527777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45976.306421527777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45976.306421527777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45976.306421527777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45976.306421527777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45976.306421527777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45976.306421527777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45976.306421527777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45976.306421527777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45976.306421527777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45976.306421527777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45976.306421527777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45976.306421527777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45976.306421527777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45976.306421527777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45976.306421527777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45976.306421527777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45976.306421527777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45976.306421527777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45976.306421527777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45976.306421527777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45976.306421527777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45976.306421527777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45976.306421527777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45976.306421527777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45976.306421527777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45976.306421527777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45976.306421527777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45976.306421527777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45976.306421527777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45976.306421527777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45976.306421527777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45976.306421527777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45976.306421527777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45976.306421527777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45976.306421527777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45976.306421527777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45976.306421527777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45976.306421527777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45976.306421527777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45976.306421527777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45976.306421527777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45976.306421527777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45976.306421527777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45976.306421527777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45976.306421527777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45976.306421527777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45976.306421527777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45976.306421527777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45976.306421527777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45976.306421527777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45976.306421527777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45976.306421527777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45976.306421527777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45976.306421527777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45976.306421527777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45976.306421527777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45976.306421527777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45976.306421527777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45976.306421527777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45976.306421527777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45976.306421527777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45976.306421527777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45976.306421527777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45976.306421527777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45976.306421527777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45976.306421527777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45976.306421527777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45976.306421527777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45976.306421527777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45976.306421527777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45976.306421527777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45976.306421527777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45976.306421527777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45976.306421527777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45976.306421527777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45976.306421527777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45976.306421527777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45976.306421527777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45976.306421527777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45976.306421527777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45976.306421527777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45976.306421527777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45976.306421527777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45976.306421527777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45976.306421527777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45976.306421527777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45976.306421527777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45976.306421527777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45976.306421527777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45976.306421527777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45976.306421527777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45976.306421527777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45976.306421527777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45976.306421527777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45976.306421527777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45976.306421527777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45976.306421527777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45976.306421527777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45976.306421527777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45976.306421527777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45976.306421527777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45976.306421527777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45976.306421527777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45976.306421527777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45976.306421527777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45976.306421527777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45976.306421527777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45976.306421527777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45976.306421527777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45976.306421527777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45976.306421527777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45976.306421527777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45976.306421527777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45976.306421527777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45976.306421527777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45976.306421527777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45976.306421527777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45976.306421527777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45976.306421527777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45976.306421527777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45976.306421527777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45976.306421527777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45976.306421527777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45976.306421527777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45976.306421527777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45976.306421527777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45976.306421527777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45976.306421527777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45976.306421527777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45976.306421527777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45976.306421527777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45976.306421527777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45976.306421527777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45976.306421527777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45976.306421527777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45976.306421527777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45976.306421527777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45976.306421527777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45976.306421527777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45976.306421527777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45976.306421527777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45976.306421527777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45976.306421527777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45976.306421527777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45976.306421527777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45976.306421527777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45976.306421527777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45976.306421527777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45976.306421527777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45976.306421527777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45976.306421527777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45976.306421527777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45976.306421527777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45976.306421527777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45976.306421527777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45976.306421527777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45976.306421527777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45976.306421527777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45976.306421527777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45976.306421527777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45976.306421527777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45976.306421527777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45976.306421527777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45976.306421527777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45976.306421527777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45976.306421527777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45976.306421527777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45976.306421527777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45976.306421527777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45976.306421527777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45976.306421527777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45976.306421527777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45976.306421527777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45976.306421527777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45976.306421527777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45976.306421527777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45976.306421527777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45976.306421527777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45976.306421527777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45976.306421527777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45976.306421527777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45976.306421527777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45976.306421527777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45976.306421527777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45976.306421527777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45976.306421527777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45976.306421527777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45976.306421527777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45976.306421527777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45976.306421527777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45976.306421527777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45976.306421527777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45976.306421527777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45976.306421527777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45976.306421527777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45976.306421527777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45976.306421527777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45976.306421527777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45976.306421527777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45976.306421527777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45976.306421527777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45976.306421527777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45976.306421527777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45976.306421527777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45976.306421527777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45976.306421527777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45976.306421527777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45976.306421527777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45976.306421527777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45976.306421527777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45976.306421527777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45976.306421527777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45976.306421527777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45976.306421527777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45976.306421527777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45976.306421527777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45976.306421527777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45976.306421527777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45976.306421527777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45976.306421527777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45976.306421527777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45976.306421527777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45976.306421527777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45976.306421527777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45976.306421527777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45976.306421527777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45976.306421527777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45976.306421527777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45976.306421527777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45976.306421527777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45976.306421527777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45976.306421527777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45976.306421527777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45976.306421527777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45976.306421527777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45976.306421527777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45976.306421527777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45976.306421527777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45976.306421527777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45976.306421527777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45976.306421527777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45976.306421527777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45976.306421527777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45976.306421527777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45976.306421527777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45976.306421527777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45976.306421527777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45976.306421527777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45976.306421527777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45976.306421527777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45976.306421527777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45976.306421527777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45976.306421527777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45976.306421527777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45976.306421527777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45976.306421527777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45976.306421527777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45976.306421527777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45976.306421527777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45976.306421527777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45976.306421527777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45976.306421527777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45976.306421527777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45976.306421527777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45976.306421527777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45976.306421527777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45976.306421527777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45976.306421527777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45976.306421527777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45976.306421527777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45976.306421527777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45976.306421527777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45976.306421527777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45976.306421527777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45976.306421527777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45976.306421527777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45976.306421527777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45976.306421527777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45976.306421527777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45976.306421527777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45976.306421527777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45976.306421527777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45976.306421527777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45976.306421527777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45976.306421527777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45976.306421527777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45976.306421527777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45976.306421527777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45976.306421527777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45976.306421527777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45976.306421527777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45976.306421527777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45976.306421527777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45976.306421527777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45976.306421527777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45976.306421527777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45976.306421527777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45976.306421527777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45976.306421527777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45976.306421527777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45976.306421527777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45976.306421527777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45976.306421527777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45976.306421527777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45976.306421527777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45976.306421527777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45976.306421527777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45976.306421527777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45976.306421527777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45976.306421527777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45976.306421527777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45976.306421527777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45976.306421527777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45976.306421527777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45976.306421527777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45976.306421527777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45976.306421527777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45976.306421527777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45976.306421527777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45976.306421527777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45976.306421527777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45976.306421527777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45976.306421527777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45976.306421527777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45976.306421527777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45976.306421527777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45976.306421527777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45976.306421527777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45976.306421527777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45976.306421527777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45976.306421527777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45976.306421527777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45976.306421527777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45976.306421527777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45976.306421527777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45976.306421527777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45976.306421527777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45976.306421527777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45976.306421527777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45976.306421527777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45976.306421527777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45976.306421527777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45976.306421527777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45976.306421527777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45976.306421527777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45976.306421527777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45976.306421527777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45976.306421527777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45976.306421527777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45976.306421527777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45976.306421527777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45976.306421527777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45976.306421527777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45976.306421527777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45976.306421527777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45976.306421527777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45976.306421527777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45976.306421527777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45976.306421527777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45976.306421527777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45976.306421527777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45976.306421527777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45976.306421527777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45976.306421527777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45976.306421527777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45976.306421527777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45976.306421527777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45976.306421527777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45976.306421527777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45976.306421527777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45976.306421527777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45976.306421527777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45976.306421527777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45976.306421527777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45976.306421527777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45976.306421527777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45976.306421527777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45976.306421527777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45976.306421527777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45976.306421527777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45976.306421527777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45976.306421527777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45976.306421527777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45976.306421527777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45976.306421527777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45976.306421527777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45976.306421527777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45976.306421527777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45976.306421527777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45976.306421527777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45976.306421527777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45976.306421527777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45976.306421527777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45976.306421527777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45976.306421527777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45976.306421527777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45976.306421527777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45976.306421527777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45976.306421527777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45976.306421527777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45976.306421527777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45976.306421527777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45976.306421527777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45976.306421527777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45976.306421527777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45976.306421527777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45976.306421527777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45976.306421527777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45976.306421527777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45976.306421527777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45976.306421527777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45976.306421527777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45976.306421527777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45976.306421527777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45976.306421527777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45976.306421527777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45976.306421527777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45976.306421527777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45976.306421527777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45976.306421527777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45976.306421527777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45976.306421527777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45976.306421527777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45976.306421527777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45976.306421527777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45976.306421527777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45976.306421527777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45976.306421527777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45976.306421527777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45976.306421527777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45976.306421527777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45976.306421527777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45976.306421527777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45976.306421527777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45976.306421527777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45976.306421527777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45976.306421527777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45976.306421527777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45976.306421527777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45976.306421527777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45976.306421527777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45976.306421527777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45976.306421527777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45976.306421527777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45976.306421527777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45976.306421527777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45976.306421527777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45976.306421527777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45976.306421527777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45976.306421527777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45976.306421527777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45976.306421527777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45976.306421527777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45976.306421527777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45976.306421527777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45976.306421527777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45976.306421527777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45976.306421527777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45976.306421527777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45976.306421527777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45976.306421527777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45976.306421527777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45976.306421527777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45976.306421527777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45976.306421527777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45976.306421527777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45976.306421527777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45976.306421527777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45976.306421527777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45976.306421527777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45976.306421527777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45976.306421527777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45976.306421527777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45976.306421527777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45976.306421527777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45976.306421527777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45976.306421527777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45976.306421527777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45976.306421527777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45976.306421527777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45976.306421527777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45976.306421527777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45976.306421527777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45976.306421527777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45976.306421527777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45976.306421527777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45976.306421527777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45976.306421527777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45976.306421527777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45976.306421527777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45976.306421527777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45976.306421527777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45976.306421527777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45976.306421527777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45976.306421527777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45976.306421527777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45976.306421527777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45976.306421527777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45976.306421527777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45976.306421527777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45976.306421527777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45976.306421527777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45976.306421527777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45976.306421527777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45976.306421527777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45976.306421527777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45976.306421527777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45976.306421527777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45976.306421527777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45976.306421527777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45976.306421527777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45976.306421527777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45976.306421527777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45976.306421527777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45976.306421527777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45976.306421527777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45976.306421527777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45976.306421527777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45976.306421527777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45976.306421527777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45976.306421527777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45976.306421527777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45976.306421527777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45976.306421527777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45976.306421527777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45976.306421527777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45976.306421527777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45976.306421527777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45976.306421527777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45976.306421527777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45976.306421527777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45976.306421527777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45976.306421527777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45976.306421527777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45976.306421527777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45976.306421527777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45976.306421527777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45976.306421527777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45976.306421527777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45976.306421527777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45976.306421527777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45976.306421527777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45976.306421527777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45976.306421527777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45976.306421527777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45976.306421527777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45976.306421527777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45976.306421527777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45976.306421527777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45976.306421527777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45976.306421527777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45976.306421527777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45976.306421527777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45976.306421527777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45976.306421527777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45976.306421527777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45976.306421527777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45976.306421527777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45976.306421527777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45976.306421527777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45976.306421527777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45976.306421527777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45976.306421527777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45976.306421527777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45976.306421527777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45976.306421527777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45976.306421527777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45976.306421527777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45976.306421527777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45976.306421527777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45976.306421527777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45976.306421527777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45976.306421527777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45976.306421527777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45976.306421527777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45976.306421527777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45976.306421527777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45976.306421527777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45976.306421527777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45976.306421527777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45976.306421527777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45976.306421527777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45976.306421527777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45976.306421527777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45976.306421527777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45976.306421527777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45976.306421527777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45976.306421527777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45976.306421527777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45976.306421527777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45976.306421527777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45976.306421527777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45976.306421527777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45976.306421527777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45976.306421527777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45976.306421527777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45976.306421527777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45976.306421527777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45976.306421527777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45976.306421527777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45976.306421527777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45976.306421527777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45976.306421527777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45976.306421527777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45976.306421527777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45976.306421527777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45976.306421527777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45976.306421527777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45976.306421527777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45976.306421527777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45976.306421527777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45976.306421527777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45976.306421527777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45976.306421527777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45976.306421527777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45976.306421527777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45976.306421527777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45976.306421527777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45976.306421527777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45976.306421527777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45976.306421527777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45976.306421527777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45976.306421527777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45976.306421527777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45976.306421527777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45976.306421527777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45976.306421527777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45976.306421527777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45976.306421527777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45976.306421527777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45976.306421527777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45976.306421527777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45976.306421527777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45976.306421527777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45976.306421527777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45976.306421527777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45976.306421527777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45976.306421527777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45976.306421527777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45976.306421527777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45976.306421527777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45976.306421527777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45976.306421527777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45976.306421527777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45976.306421527777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45976.306421527777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45976.306421527777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45976.306421527777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45976.306421527777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45976.306421527777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45976.306421527777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45976.306421527777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45976.306421527777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45976.306421527777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45976.306421527777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45976.306421527777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45976.306421527777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45976.306421527777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45976.306421527777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45976.306421527777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45976.306421527777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45976.306421527777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45976.306421527777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45976.306421527777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45976.306421527777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45976.306421527777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45976.306421527777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45976.306421527777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45976.306421527777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45976.306421527777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45976.306421527777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45976.306421527777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45976.306421527777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45976.306421527777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45976.306421527777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45976.306421527777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45976.306421527777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45976.306421527777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45976.306421527777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45976.306421527777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45976.306421527777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45976.306421527777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45976.306421527777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45976.306421527777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45976.306421527777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45976.306421527777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45976.306421527777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45976.306421527777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45976.306421527777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45976.306421527777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45976.306421527777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45976.306421527777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45976.306421527777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45976.306421527777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45976.306421527777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45976.306421527777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45976.306421527777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45976.306421527777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45976.306421527777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45976.306421527777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45976.306421527777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45976.306421527777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45976.306421527777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45976.306421527777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45976.306421527777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45976.306421527777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45976.306421527777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45976.306421527777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45976.306421527777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45976.306421527777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45976.306421527777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45976.306421527777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45976.306421527777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45976.306421527777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45976.306421527777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45976.306421527777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45976.306421527777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45976.306421527777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45976.306421527777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45976.306421527777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45976.306421527777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45976.306421527777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45976.306421527777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45976.306421527777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45976.306421527777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45976.306421527777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45976.306421527777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45976.306421527777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45976.306421527777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45976.306421527777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tabSelected="1" workbookViewId="0">
      <selection activeCell="A10" sqref="A10:X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272.82570393518108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0.5031923611095408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0.37706967592384899</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0.26129421296354849</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0.1216530092569883</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28075</v>
      </c>
      <c r="E7" s="95" t="s">
        <v>39021</v>
      </c>
      <c r="F7" s="96"/>
      <c r="G7" s="97">
        <f ca="1">IFERROR(NOW()-F7,"")</f>
        <v>45976.306421527777</v>
      </c>
      <c r="H7" s="96">
        <v>45976.180868055555</v>
      </c>
      <c r="I7" s="135" t="str">
        <f>IFERROR(VLOOKUP(D7,DB!A:F,6,0),"")</f>
        <v>SCECO</v>
      </c>
      <c r="J7" s="135" t="str">
        <f>IFERROR(VLOOKUP(D7,DB!A:G,7,0),"")</f>
        <v>Weak</v>
      </c>
      <c r="K7" s="98" t="s">
        <v>39118</v>
      </c>
      <c r="L7" s="92" t="str">
        <f>IFERROR(VLOOKUP(D7,DB!A:I,9,0),"")</f>
        <v>Latis</v>
      </c>
    </row>
    <row r="8" spans="1:16" ht="15" customHeight="1">
      <c r="A8" s="135" t="s">
        <v>39119</v>
      </c>
      <c r="B8" s="135" t="str">
        <f>IFERROR(VLOOKUP(D8,DB!A:K,11,0),"")</f>
        <v>R4</v>
      </c>
      <c r="C8" s="94">
        <v>4</v>
      </c>
      <c r="D8" s="92" t="s">
        <v>35150</v>
      </c>
      <c r="E8" s="95" t="s">
        <v>39021</v>
      </c>
      <c r="F8" s="96">
        <v>45976.263472222221</v>
      </c>
      <c r="G8" s="97">
        <f ca="1">IFERROR(NOW()-F8,"")</f>
        <v>4.2949305556248873E-2</v>
      </c>
      <c r="H8" s="96">
        <v>45976.24795138889</v>
      </c>
      <c r="I8" s="135" t="str">
        <f>IFERROR(VLOOKUP(D8,DB!A:F,6,0),"")</f>
        <v>Generator-DG</v>
      </c>
      <c r="J8" s="135" t="str">
        <f>IFERROR(VLOOKUP(D8,DB!A:G,7,0),"")</f>
        <v>Good</v>
      </c>
      <c r="K8" s="98" t="s">
        <v>39120</v>
      </c>
      <c r="L8" s="92" t="str">
        <f>IFERROR(VLOOKUP(D8,DB!A:I,9,0),"")</f>
        <v>Latis</v>
      </c>
    </row>
    <row r="9" spans="1:16" ht="15" customHeight="1">
      <c r="A9" s="135" t="s">
        <v>39117</v>
      </c>
      <c r="B9" s="135" t="str">
        <f>IFERROR(VLOOKUP(D9,DB!A:K,11,0),"")</f>
        <v>R4</v>
      </c>
      <c r="C9" s="94">
        <v>1</v>
      </c>
      <c r="D9" s="92" t="s">
        <v>35131</v>
      </c>
      <c r="E9" s="95" t="s">
        <v>39021</v>
      </c>
      <c r="F9" s="96"/>
      <c r="G9" s="97">
        <f ca="1">IFERROR(NOW()-F9,"")</f>
        <v>45976.306421527777</v>
      </c>
      <c r="H9" s="96">
        <v>45976.235277777778</v>
      </c>
      <c r="I9" s="135" t="str">
        <f>IFERROR(VLOOKUP(D9,DB!A:F,6,0),"")</f>
        <v>SCECO</v>
      </c>
      <c r="J9" s="135" t="str">
        <f>IFERROR(VLOOKUP(D9,DB!A:G,7,0),"")</f>
        <v>Vandalized</v>
      </c>
      <c r="K9" s="98" t="s">
        <v>39121</v>
      </c>
      <c r="L9" s="92" t="str">
        <f>IFERROR(VLOOKUP(D9,DB!A:I,9,0),"")</f>
        <v>Latis</v>
      </c>
    </row>
    <row r="10" spans="1:16" ht="15" customHeight="1">
      <c r="A10" s="135"/>
      <c r="B10" s="135" t="str">
        <f>IFERROR(VLOOKUP(D10,DB!A:K,11,0),"")</f>
        <v/>
      </c>
      <c r="C10" s="94"/>
      <c r="D10" s="92"/>
      <c r="E10" s="95"/>
      <c r="F10" s="96"/>
      <c r="G10" s="97">
        <f ca="1">IFERROR(NOW()-F10,"")</f>
        <v>45976.306421527777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45976.306421527777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45976.306421527777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45976.306421527777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45976.306421527777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45976.306421527777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45976.306421527777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45976.306421527777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45976.306421527777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45976.306421527777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45976.306421527777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45976.306421527777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45976.306421527777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45976.306421527777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45976.306421412039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45976.306421412039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45976.306421412039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45976.306421412039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45976.306421527777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45976.306421527777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45976.306421527777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45976.306421527777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45976.306421527777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45976.306421527777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45976.306421527777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45976.306421527777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45976.306421527777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45976.306421527777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45976.306421527777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45976.306421527777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45976.306421527777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45976.306421527777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45976.306421527777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45976.306421527777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45976.306421527777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45976.306421527777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45976.306421527777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45976.306421527777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45976.306421527777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45976.306421527777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45976.306421527777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45976.306421527777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45976.306421527777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45976.306421527777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45976.306421527777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45976.306421527777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45976.306421527777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45976.306421527777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45976.306421527777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45976.306421527777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45976.306421527777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45976.306421527777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45976.306421527777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45976.306421527777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45976.306421527777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45976.306421527777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45976.306421527777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45976.306421527777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45976.306421527777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45976.306421527777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45976.306421527777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45976.306421527777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45976.306421527777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45976.306421527777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45976.306421527777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45976.306421527777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45976.306421527777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45976.306421527777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45976.306421527777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45976.306421527777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45976.306421527777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45976.306421527777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45976.306421527777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45976.306421527777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45976.306421527777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45976.306421527777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45976.306421527777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45976.306421527777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45976.306421527777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45976.306421527777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45976.306421527777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45976.306421527777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45976.306421527777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45976.306421527777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45976.306421527777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45976.306421527777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45976.306421527777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45976.306421527777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45976.306421527777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45976.306421527777</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45976.306421527777</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45976.306421527777</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45976.306421527777</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45976.306421527777</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45976.306421527777</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45976.306421527777</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45976.306421527777</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45976.306421527777</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45976.306421527777</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45976.306421527777</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45976.306421527777</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45976.306421527777</v>
      </c>
      <c r="H111" s="96"/>
      <c r="I111" s="135" t="str">
        <f>IFERROR(VLOOKUP(D111,DB!A:F,6,0),"")</f>
        <v/>
      </c>
      <c r="J111" s="135"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1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84.474361342588963</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50.117544212960638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27.64531041666487</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3" ca="1" si="2">IFERROR(NOW()-F6,"")</f>
        <v>45976.306421527777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45976.306421527777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45976.306421527777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45976.306421527777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45976.306421527777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45976.306421527777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45976.306421527777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45976.306421527777</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45976.306421527777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45976.306421527777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45976.306421527777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45976.306421527777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45976.306421527777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45976.306421527777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45976.306421527777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45976.306421527777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45976.306421527777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45976.306421527777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45976.306421527777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45976.306421527777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45976.306421527777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45976.306421527777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45976.306421527777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45976.306421527777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45976.306421527777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45976.306421527777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45976.306421527777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45976.306421527777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45976.306421527777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45976.306421527777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45976.306421527777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45976.306421527777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45976.306421527777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45976.306421527777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45976.306421527777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45976.306421527777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45976.306421527777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45976.306421527777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45976.306421527777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45976.306421527777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45976.306421527777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45976.306421527777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45976.306421527777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45976.306421527777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45976.306421527777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45976.306421527777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45976.306421527777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45976.306421527777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45976.306421527777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45976.306421527777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45976.306421527777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45976.306421527777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45976.306421527777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45976.306421527777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45976.306421527777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45976.306421527777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45976.306421527777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45976.306421527777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45976.306421527777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45976.306421527777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45976.306421527777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45976.306421527777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45976.306421527777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45976.306421527777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45976.306421527777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45976.306421527777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45976.306421527777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45976.306421527777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45976.306421527777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45976.306421527777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45976.306421527777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45976.306421527777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45976.306421527777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45976.306421527777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45976.306421527777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45976.306421527777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45976.306421527777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45976.306421527777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45976.306421527777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45976.306421527777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45976.306421527777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45976.306421527777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45976.306421527777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45976.306421527777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45976.306421527777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45976.306421527777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45976.306421527777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45976.306421527777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45976.306421527777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45976.306421527777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45976.306421527777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45976.306421527777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45976.306421527777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45976.306421527777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45976.306421527777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45976.306421527777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45976.306421527777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45976.306421527777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45976.306421527777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45976.306421527777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45976.306421527777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45976.306421527777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45976.306421527777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45976.306421527777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45976.306421527777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45976.306421527777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45976.306421527777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45976.306421527777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45976.306421527777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45976.306421527777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45976.306421527777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45976.306421527777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45976.306421527777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45976.306421527777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45976.306421527777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45976.306421527777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45976.306421527777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45976.306421527777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45976.306421527777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45976.306421527777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45976.306421527777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45976.306421527777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45976.306421527777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45976.306421527777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45976.306421527777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45976.306421527777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45976.306421527777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45976.306421527777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45976.306421527777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45976.306421527777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45976.306421527777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45976.306421527777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45976.306421527777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45976.306421527777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45976.306421527777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45976.306421527777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45976.306421527777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45976.306421527777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45976.306421527777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45976.306421527777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45976.306421527777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45976.306421527777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45976.306421527777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45976.306421527777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45976.306421527777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45976.306421527777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45976.306421527777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45976.306421527777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45976.306421527777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45976.306421527777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45976.306421527777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45976.306421527777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45976.306421527777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45976.306421527777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45976.306421527777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45976.306421527777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45976.306421527777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45976.306421527777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45976.306421527777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45976.306421527777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45976.306421527777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45976.306421527777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45976.306421527777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45976.306421527777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45976.306421527777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45976.306421527777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45976.306421527777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45976.306421527777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45976.306421527777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45976.306421527777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45976.306421527777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45976.306421527777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45976.306421527777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45976.306421527777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45976.306421527777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45976.306421527777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45976.306421527777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45976.306421527777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45976.306421527777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45976.306421527777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45976.306421527777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45976.306421527777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45976.306421527777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45976.306421527777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45976.306421527777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45976.306421527777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45976.306421527777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45976.306421527777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45976.306421527777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45976.306421527777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45976.306421527777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45976.306421527777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45976.306421527777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45976.306421527777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45976.306421527777</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45976.306421527777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45976.306421527777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45976.306421527777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45976.306421527777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45976.306421527777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45976.306421527777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45976.306421527777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45976.306421527777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45976.306421527777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45976.306421527777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45976.306421527777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45976.306421527777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45976.306421527777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45976.306421527777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45976.306421527777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45976.306421527777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45976.306421527777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45976.306421527777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45976.306421527777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45976.306421527777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45976.306421527777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45976.306421527777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45976.306421527777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45976.306421527777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45976.306421527777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45976.306421527777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45976.306421527777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45976.306421527777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45976.306421527777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45976.306421527777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45976.306421527777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45976.306421527777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45976.306421527777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45976.306421527777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45976.306421527777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45976.306421527777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45976.306421527777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45976.306421527777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45976.306421527777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45976.306421527777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45976.306421527777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45976.306421527777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45976.306421527777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45976.306421527777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45976.306421527777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45976.306421527777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45976.306421527777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45976.306421527777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45976.306421527777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45976.306421527777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45976.306421527777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45976.306421527777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45976.306421527777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45976.306421527777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45976.306421527777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45976.306421527777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45976.306421527777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45976.306421527777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45976.306421527777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45976.306421527777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45976.306421527777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45976.306421527777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45976.306421527777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45976.306421527777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45976.306421527777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45976.306421527777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45976.306421527777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45976.306421527777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45976.306421527777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45976.306421527777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45976.306421527777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45976.306421527777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45976.306421527777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45976.306421527777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45976.306421527777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45976.306421527777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45976.306421527777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45976.306421527777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45976.306421527777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45976.306421527777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45976.306421527777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45976.306421527777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45976.306421527777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45976.306421527777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45976.306421527777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45976.306421527777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45976.306421527777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45976.306421527777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45976.306421527777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45976.306421527777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45976.306421527777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45976.306421527777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45976.306421527777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45976.306421527777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45976.306421527777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45976.306421527777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45976.306421527777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45976.306421527777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45976.306421527777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45976.306421527777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45976.306421527777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45976.306421527777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45976.306421527777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45976.306421527777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45976.306421527777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45976.306421527777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45976.306421527777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45976.306421527777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45976.306421527777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45976.306421527777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45976.306421527777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45976.306421527777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45976.306421527777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45976.306421527777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45976.306421527777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45976.306421527777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45976.306421527777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45976.306421527777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45976.306421527777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45976.306421527777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45976.306421527777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45976.306421527777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2025-11-15T04:23:09Z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